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hil/Downloads/"/>
    </mc:Choice>
  </mc:AlternateContent>
  <xr:revisionPtr revIDLastSave="0" documentId="13_ncr:1_{C5D1D429-174A-2746-9E1B-DC4143424C58}" xr6:coauthVersionLast="47" xr6:coauthVersionMax="47" xr10:uidLastSave="{00000000-0000-0000-0000-000000000000}"/>
  <bookViews>
    <workbookView xWindow="7960" yWindow="22840" windowWidth="39160" windowHeight="31320" xr2:uid="{00000000-000D-0000-FFFF-FFFF00000000}"/>
  </bookViews>
  <sheets>
    <sheet name="Vor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C28" i="1"/>
  <c r="IH58" i="1" l="1"/>
  <c r="C38" i="1"/>
  <c r="C62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X28" i="1"/>
  <c r="AW28" i="1"/>
  <c r="AV28" i="1"/>
  <c r="AU28" i="1"/>
  <c r="AT28" i="1"/>
  <c r="AS28" i="1"/>
  <c r="AS62" i="1" s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C62" i="1" s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M62" i="1" s="1"/>
  <c r="L28" i="1"/>
  <c r="K28" i="1"/>
  <c r="J28" i="1"/>
  <c r="I28" i="1"/>
  <c r="H28" i="1"/>
  <c r="G28" i="1"/>
  <c r="F28" i="1"/>
  <c r="E28" i="1"/>
  <c r="D28" i="1"/>
  <c r="IH23" i="1"/>
  <c r="IH8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L9" i="1"/>
  <c r="J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K9" i="1"/>
  <c r="I9" i="1"/>
  <c r="H9" i="1"/>
  <c r="G9" i="1"/>
  <c r="F9" i="1"/>
  <c r="E9" i="1"/>
  <c r="D9" i="1"/>
  <c r="C9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D62" i="1" l="1"/>
  <c r="T62" i="1"/>
  <c r="X62" i="1"/>
  <c r="AB62" i="1"/>
  <c r="AB66" i="1" s="1"/>
  <c r="AB70" i="1" s="1"/>
  <c r="AF62" i="1"/>
  <c r="F62" i="1"/>
  <c r="AI62" i="1"/>
  <c r="AI66" i="1" s="1"/>
  <c r="AI70" i="1" s="1"/>
  <c r="G62" i="1"/>
  <c r="G66" i="1" s="1"/>
  <c r="G70" i="1" s="1"/>
  <c r="K62" i="1"/>
  <c r="K66" i="1" s="1"/>
  <c r="K70" i="1" s="1"/>
  <c r="O62" i="1"/>
  <c r="O66" i="1" s="1"/>
  <c r="O70" i="1" s="1"/>
  <c r="AM62" i="1"/>
  <c r="AM66" i="1" s="1"/>
  <c r="AM70" i="1" s="1"/>
  <c r="AQ62" i="1"/>
  <c r="AQ66" i="1" s="1"/>
  <c r="AQ70" i="1" s="1"/>
  <c r="AU62" i="1"/>
  <c r="AU66" i="1" s="1"/>
  <c r="AU70" i="1" s="1"/>
  <c r="I62" i="1"/>
  <c r="U62" i="1"/>
  <c r="U66" i="1" s="1"/>
  <c r="U70" i="1" s="1"/>
  <c r="Q62" i="1"/>
  <c r="Q66" i="1" s="1"/>
  <c r="Q70" i="1" s="1"/>
  <c r="AK62" i="1"/>
  <c r="AK66" i="1" s="1"/>
  <c r="AK70" i="1" s="1"/>
  <c r="E66" i="1"/>
  <c r="E70" i="1" s="1"/>
  <c r="Y62" i="1"/>
  <c r="Y66" i="1" s="1"/>
  <c r="Y70" i="1" s="1"/>
  <c r="AG62" i="1"/>
  <c r="AG66" i="1" s="1"/>
  <c r="AG70" i="1" s="1"/>
  <c r="AO62" i="1"/>
  <c r="AO66" i="1" s="1"/>
  <c r="AO70" i="1" s="1"/>
  <c r="AW62" i="1"/>
  <c r="AW66" i="1" s="1"/>
  <c r="AW70" i="1" s="1"/>
  <c r="H62" i="1"/>
  <c r="H66" i="1" s="1"/>
  <c r="H70" i="1" s="1"/>
  <c r="L62" i="1"/>
  <c r="P62" i="1"/>
  <c r="P66" i="1" s="1"/>
  <c r="P70" i="1" s="1"/>
  <c r="AN62" i="1"/>
  <c r="AN66" i="1" s="1"/>
  <c r="AN70" i="1" s="1"/>
  <c r="AR62" i="1"/>
  <c r="AR66" i="1" s="1"/>
  <c r="AR70" i="1" s="1"/>
  <c r="AV62" i="1"/>
  <c r="AV66" i="1" s="1"/>
  <c r="AV70" i="1" s="1"/>
  <c r="S62" i="1"/>
  <c r="S66" i="1" s="1"/>
  <c r="S70" i="1" s="1"/>
  <c r="W62" i="1"/>
  <c r="W66" i="1" s="1"/>
  <c r="W70" i="1" s="1"/>
  <c r="AA62" i="1"/>
  <c r="AA66" i="1" s="1"/>
  <c r="AA70" i="1" s="1"/>
  <c r="AE62" i="1"/>
  <c r="AE66" i="1" s="1"/>
  <c r="AE70" i="1" s="1"/>
  <c r="AJ62" i="1"/>
  <c r="AJ66" i="1" s="1"/>
  <c r="AJ70" i="1" s="1"/>
  <c r="F66" i="1"/>
  <c r="F70" i="1" s="1"/>
  <c r="J62" i="1"/>
  <c r="N62" i="1"/>
  <c r="R62" i="1"/>
  <c r="R66" i="1" s="1"/>
  <c r="R70" i="1" s="1"/>
  <c r="V62" i="1"/>
  <c r="V66" i="1" s="1"/>
  <c r="V70" i="1" s="1"/>
  <c r="Z62" i="1"/>
  <c r="Z66" i="1" s="1"/>
  <c r="Z70" i="1" s="1"/>
  <c r="AD62" i="1"/>
  <c r="AD66" i="1" s="1"/>
  <c r="AD70" i="1" s="1"/>
  <c r="AH62" i="1"/>
  <c r="AH66" i="1" s="1"/>
  <c r="AH70" i="1" s="1"/>
  <c r="AL62" i="1"/>
  <c r="AL66" i="1" s="1"/>
  <c r="AL70" i="1" s="1"/>
  <c r="AP62" i="1"/>
  <c r="AP66" i="1" s="1"/>
  <c r="AP70" i="1" s="1"/>
  <c r="AT62" i="1"/>
  <c r="AT66" i="1" s="1"/>
  <c r="AT70" i="1" s="1"/>
  <c r="AX62" i="1"/>
  <c r="AX66" i="1" s="1"/>
  <c r="AX70" i="1" s="1"/>
  <c r="D66" i="1"/>
  <c r="D70" i="1" s="1"/>
  <c r="T66" i="1"/>
  <c r="T70" i="1" s="1"/>
  <c r="X66" i="1"/>
  <c r="X70" i="1" s="1"/>
  <c r="AF66" i="1"/>
  <c r="AF70" i="1" s="1"/>
  <c r="I66" i="1"/>
  <c r="I70" i="1" s="1"/>
  <c r="M66" i="1"/>
  <c r="M70" i="1" s="1"/>
  <c r="AC66" i="1"/>
  <c r="AC70" i="1" s="1"/>
  <c r="AS66" i="1"/>
  <c r="AS70" i="1" s="1"/>
  <c r="IH49" i="1"/>
  <c r="IH34" i="1"/>
  <c r="C66" i="1"/>
  <c r="C70" i="1" s="1"/>
  <c r="J66" i="1" l="1"/>
  <c r="J70" i="1" s="1"/>
  <c r="N66" i="1"/>
  <c r="N70" i="1" s="1"/>
  <c r="L66" i="1"/>
  <c r="L70" i="1" s="1"/>
  <c r="IH61" i="1"/>
</calcChain>
</file>

<file path=xl/sharedStrings.xml><?xml version="1.0" encoding="utf-8"?>
<sst xmlns="http://schemas.openxmlformats.org/spreadsheetml/2006/main" count="131" uniqueCount="73">
  <si>
    <t>Liquiditätsplan</t>
  </si>
  <si>
    <t>in €</t>
  </si>
  <si>
    <t>Tag/Woche/Monat 1</t>
  </si>
  <si>
    <t xml:space="preserve">Soll </t>
  </si>
  <si>
    <t>Ist</t>
  </si>
  <si>
    <t>Tag/Woche/Monat 2</t>
  </si>
  <si>
    <t>Tag/Woche/Monat 3</t>
  </si>
  <si>
    <t>Tag/Woche/Monat 4</t>
  </si>
  <si>
    <t>Tag/Woche/Monat 5</t>
  </si>
  <si>
    <t>Tag/Woche/Monat 6</t>
  </si>
  <si>
    <t>Tag/Woche/Monat 7</t>
  </si>
  <si>
    <t>Tag/Woche/Monat 8</t>
  </si>
  <si>
    <t>Tag/Woche/Monat 9</t>
  </si>
  <si>
    <t>Tag/Woche/Monat 10</t>
  </si>
  <si>
    <t>Tag/Woche/Monat 11</t>
  </si>
  <si>
    <t>Tag/Woche/Monat 12</t>
  </si>
  <si>
    <t>Kasse</t>
  </si>
  <si>
    <t>Bank</t>
  </si>
  <si>
    <t>Bestand</t>
  </si>
  <si>
    <t>Einzahlungen</t>
  </si>
  <si>
    <t>Summe der Einzahlungen</t>
  </si>
  <si>
    <t>Auszahlungen</t>
  </si>
  <si>
    <t>Summe der Auszahlungen</t>
  </si>
  <si>
    <t>Liquidität am Periodenende</t>
  </si>
  <si>
    <t>Umsatz (inkl. MwST)</t>
  </si>
  <si>
    <t>Erstattung Vorsteuer</t>
  </si>
  <si>
    <t>Kreditaufnahme</t>
  </si>
  <si>
    <t>Privateinlagen</t>
  </si>
  <si>
    <t>sonstige Einzahlungen</t>
  </si>
  <si>
    <t>sonstige Steuererstattungen</t>
  </si>
  <si>
    <t>Fremdleistungen</t>
  </si>
  <si>
    <t>Investitionen</t>
  </si>
  <si>
    <t xml:space="preserve"> </t>
  </si>
  <si>
    <t>Privatentnahmen</t>
  </si>
  <si>
    <t>Gewinnausschüttung</t>
  </si>
  <si>
    <t>Gesamtbestand</t>
  </si>
  <si>
    <t>Notfall-Liquidität</t>
  </si>
  <si>
    <t>Kreditlimit</t>
  </si>
  <si>
    <t>Zuschüsse</t>
  </si>
  <si>
    <t>Gesellschaftereinzahlungen</t>
  </si>
  <si>
    <t>Darlehensauszahlungen</t>
  </si>
  <si>
    <t>Lizenzen</t>
  </si>
  <si>
    <t xml:space="preserve">  Porto</t>
  </si>
  <si>
    <t xml:space="preserve">  Telefon &amp; Internet</t>
  </si>
  <si>
    <t>Gründungs-/Markteinführungskosten</t>
  </si>
  <si>
    <t>(Zins-)Erträge aus Anlagen</t>
  </si>
  <si>
    <t>Verkauf von Anlagevermögen</t>
  </si>
  <si>
    <t xml:space="preserve">  Löhne &amp; Gehälter</t>
  </si>
  <si>
    <t xml:space="preserve">  Sozialversicherungsbeiträge</t>
  </si>
  <si>
    <t xml:space="preserve">  Weiterbildung</t>
  </si>
  <si>
    <t xml:space="preserve">  vermögenswirksame Leistungen</t>
  </si>
  <si>
    <t xml:space="preserve">  Vergünstigungen für Arbeitnehmer</t>
  </si>
  <si>
    <t>Personalausgaben gesamt</t>
  </si>
  <si>
    <t>Büro- und Reinigungsmaterial</t>
  </si>
  <si>
    <t>Waren-/Materialkosten</t>
  </si>
  <si>
    <t xml:space="preserve">  Miete &amp; Gebäudekosten</t>
  </si>
  <si>
    <t xml:space="preserve">  Strom- &amp; Nebenkosten</t>
  </si>
  <si>
    <t xml:space="preserve">  Kontoführung</t>
  </si>
  <si>
    <t xml:space="preserve">  Reisekosten</t>
  </si>
  <si>
    <t xml:space="preserve">  Versicherungen, Beiträge, Abgaben</t>
  </si>
  <si>
    <t xml:space="preserve">  Reparaturen &amp; Instandhaltungen</t>
  </si>
  <si>
    <t xml:space="preserve">  Fahrzeugkosten</t>
  </si>
  <si>
    <t xml:space="preserve">  Werbekosten</t>
  </si>
  <si>
    <t>Betriebliche Aufwendungen (gesamt)</t>
  </si>
  <si>
    <t>Kreditraten (Tilgung &amp; Zinsen)</t>
  </si>
  <si>
    <t xml:space="preserve">  Umsatzsteuer</t>
  </si>
  <si>
    <t xml:space="preserve">  Gewerbesteuer</t>
  </si>
  <si>
    <t xml:space="preserve">  Einkommensteuer</t>
  </si>
  <si>
    <t xml:space="preserve">  sonstige Steuernach-/vorauszahlung</t>
  </si>
  <si>
    <t>sonstige Auszahlungen (gesamt)</t>
  </si>
  <si>
    <t xml:space="preserve">                            Muster Firma</t>
  </si>
  <si>
    <t>Zeitraum 1</t>
  </si>
  <si>
    <t>Zeitraum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</si>
</sst>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2" xfId="0" applyBorder="1"/>
    <xf numFmtId="0" fontId="1" fillId="0" borderId="6" xfId="0" applyFont="1" applyBorder="1" applyAlignment="1">
      <alignment horizontal="right"/>
    </xf>
    <xf numFmtId="0" fontId="0" fillId="0" borderId="0" xfId="0" applyAlignment="1">
      <alignment horizontal="center"/>
    </xf>
    <xf numFmtId="164" fontId="0" fillId="0" borderId="2" xfId="1" applyFont="1" applyBorder="1"/>
    <xf numFmtId="164" fontId="0" fillId="0" borderId="3" xfId="1" applyFont="1" applyBorder="1"/>
    <xf numFmtId="164" fontId="0" fillId="0" borderId="11" xfId="1" applyFont="1" applyBorder="1"/>
    <xf numFmtId="164" fontId="0" fillId="0" borderId="12" xfId="1" applyFont="1" applyBorder="1"/>
    <xf numFmtId="164" fontId="0" fillId="0" borderId="10" xfId="1" applyFont="1" applyBorder="1"/>
    <xf numFmtId="164" fontId="0" fillId="0" borderId="8" xfId="1" applyFont="1" applyBorder="1"/>
    <xf numFmtId="164" fontId="0" fillId="0" borderId="9" xfId="1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164" fontId="0" fillId="0" borderId="13" xfId="1" applyFont="1" applyBorder="1"/>
    <xf numFmtId="164" fontId="0" fillId="0" borderId="15" xfId="1" applyFont="1" applyBorder="1"/>
    <xf numFmtId="164" fontId="0" fillId="0" borderId="17" xfId="1" applyFont="1" applyBorder="1"/>
    <xf numFmtId="164" fontId="0" fillId="0" borderId="0" xfId="1" applyFont="1" applyBorder="1"/>
    <xf numFmtId="164" fontId="0" fillId="0" borderId="16" xfId="1" applyFont="1" applyBorder="1"/>
    <xf numFmtId="0" fontId="3" fillId="0" borderId="3" xfId="0" applyFont="1" applyBorder="1"/>
    <xf numFmtId="164" fontId="0" fillId="0" borderId="2" xfId="1" applyFont="1" applyFill="1" applyBorder="1"/>
    <xf numFmtId="164" fontId="0" fillId="0" borderId="3" xfId="1" applyFont="1" applyFill="1" applyBorder="1"/>
    <xf numFmtId="164" fontId="0" fillId="0" borderId="13" xfId="1" applyFont="1" applyFill="1" applyBorder="1"/>
    <xf numFmtId="164" fontId="0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2" applyAlignment="1" applyProtection="1">
      <alignment horizontal="center"/>
    </xf>
    <xf numFmtId="0" fontId="6" fillId="2" borderId="0" xfId="0" applyFont="1" applyFill="1" applyAlignment="1">
      <alignment vertical="center"/>
    </xf>
    <xf numFmtId="0" fontId="7" fillId="2" borderId="3" xfId="0" applyFont="1" applyFill="1" applyBorder="1" applyAlignment="1">
      <alignment vertical="center"/>
    </xf>
    <xf numFmtId="164" fontId="7" fillId="2" borderId="2" xfId="1" applyFont="1" applyFill="1" applyBorder="1" applyAlignment="1">
      <alignment vertical="center"/>
    </xf>
    <xf numFmtId="164" fontId="7" fillId="2" borderId="16" xfId="1" applyFont="1" applyFill="1" applyBorder="1" applyAlignment="1">
      <alignment vertical="center"/>
    </xf>
    <xf numFmtId="164" fontId="7" fillId="2" borderId="3" xfId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7" xfId="0" applyFont="1" applyBorder="1"/>
    <xf numFmtId="0" fontId="1" fillId="0" borderId="3" xfId="0" applyFont="1" applyBorder="1"/>
    <xf numFmtId="0" fontId="8" fillId="0" borderId="0" xfId="0" applyFont="1" applyAlignment="1">
      <alignment horizontal="left"/>
    </xf>
    <xf numFmtId="0" fontId="9" fillId="2" borderId="10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164" fontId="10" fillId="2" borderId="11" xfId="1" applyFont="1" applyFill="1" applyBorder="1" applyAlignment="1">
      <alignment vertical="center"/>
    </xf>
    <xf numFmtId="164" fontId="10" fillId="2" borderId="18" xfId="1" applyFont="1" applyFill="1" applyBorder="1" applyAlignment="1">
      <alignment vertical="center"/>
    </xf>
    <xf numFmtId="164" fontId="10" fillId="2" borderId="12" xfId="1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0" fillId="0" borderId="4" xfId="0" applyBorder="1"/>
    <xf numFmtId="0" fontId="0" fillId="0" borderId="14" xfId="0" applyBorder="1"/>
    <xf numFmtId="0" fontId="0" fillId="0" borderId="6" xfId="0" applyBorder="1"/>
    <xf numFmtId="0" fontId="5" fillId="0" borderId="4" xfId="0" applyFont="1" applyBorder="1" applyAlignment="1">
      <alignment horizontal="center" vertical="center"/>
    </xf>
    <xf numFmtId="0" fontId="0" fillId="0" borderId="0" xfId="0" applyFont="1"/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0" xfId="0" applyFont="1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colors>
    <mruColors>
      <color rgb="FF78E2DF"/>
      <color rgb="FF2AC4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Liquidität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Soll-Liquidität</c:v>
          </c:tx>
          <c:invertIfNegative val="0"/>
          <c:val>
            <c:numRef>
              <c:f>(Vorlage!$C$70,Vorlage!$E$70,Vorlage!$G$70,Vorlage!$I$70,Vorlage!$K$70,Vorlage!$M$70,Vorlage!$O$70,Vorlage!$Q$70,Vorlage!$S$70,Vorlage!$U$70,Vorlage!$W$70,Vorlage!$Y$70)</c:f>
              <c:numCache>
                <c:formatCode>_-* #,##0.00\ _€_-;\-* #,##0.00\ _€_-;_-* "-"??\ _€_-;_-@_-</c:formatCode>
                <c:ptCount val="12"/>
                <c:pt idx="0">
                  <c:v>-62400</c:v>
                </c:pt>
                <c:pt idx="1">
                  <c:v>104400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B-4C6B-8627-D0F8EF7656D6}"/>
            </c:ext>
          </c:extLst>
        </c:ser>
        <c:ser>
          <c:idx val="1"/>
          <c:order val="1"/>
          <c:tx>
            <c:v>Ist-Liquidität</c:v>
          </c:tx>
          <c:invertIfNegative val="0"/>
          <c:val>
            <c:numRef>
              <c:f>(Vorlage!$D$70,Vorlage!$F$70,Vorlage!$H$70,Vorlage!$J$70,Vorlage!$L$70,Vorlage!$N$70,Vorlage!$P$70,Vorlage!$R$70,Vorlage!$T$70,Vorlage!$V$70,Vorlage!$X$70,Vorlage!$Z$70)</c:f>
              <c:numCache>
                <c:formatCode>_-* #,##0.00\ _€_-;\-* #,##0.00\ _€_-;_-* "-"??\ _€_-;_-@_-</c:formatCode>
                <c:ptCount val="12"/>
                <c:pt idx="0">
                  <c:v>119905</c:v>
                </c:pt>
                <c:pt idx="1">
                  <c:v>159995</c:v>
                </c:pt>
                <c:pt idx="2">
                  <c:v>199865</c:v>
                </c:pt>
                <c:pt idx="3">
                  <c:v>202854</c:v>
                </c:pt>
                <c:pt idx="4">
                  <c:v>278309</c:v>
                </c:pt>
                <c:pt idx="5">
                  <c:v>328585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B-4C6B-8627-D0F8EF765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06464"/>
        <c:axId val="93024640"/>
      </c:barChart>
      <c:catAx>
        <c:axId val="93006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24640"/>
        <c:crosses val="autoZero"/>
        <c:auto val="1"/>
        <c:lblAlgn val="ctr"/>
        <c:lblOffset val="100"/>
        <c:noMultiLvlLbl val="0"/>
      </c:catAx>
      <c:valAx>
        <c:axId val="93024640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none"/>
        <c:minorTickMark val="none"/>
        <c:tickLblPos val="nextTo"/>
        <c:crossAx val="9300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Liquidität in</a:t>
            </a:r>
            <a:r>
              <a:rPr lang="de-DE" baseline="0"/>
              <a:t> Zeitraum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Soll-Liquidität</c:v>
          </c:tx>
          <c:invertIfNegative val="0"/>
          <c:val>
            <c:numRef>
              <c:f>(Vorlage!$AA$70,Vorlage!$AC$70,Vorlage!$AE$70,Vorlage!$AG$70,Vorlage!$AI$70,Vorlage!$AK$70,Vorlage!$AM$70,Vorlage!$AO$70,Vorlage!$AQ$70,Vorlage!$AS$70,Vorlage!$AU$70,Vorlage!$AW$70)</c:f>
              <c:numCache>
                <c:formatCode>_-* #,##0.00\ _€_-;\-* #,##0.00\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1-4C51-B020-AC6F7BE9E498}"/>
            </c:ext>
          </c:extLst>
        </c:ser>
        <c:ser>
          <c:idx val="1"/>
          <c:order val="1"/>
          <c:tx>
            <c:v>Ist-Liquidität</c:v>
          </c:tx>
          <c:invertIfNegative val="0"/>
          <c:val>
            <c:numRef>
              <c:f>(Vorlage!$AB$70,Vorlage!$AD$70,Vorlage!$AF$70,Vorlage!$AH$70,Vorlage!$AJ$70,Vorlage!$AL$70,Vorlage!$AN$70,Vorlage!$AP$70,Vorlage!$AR$70,Vorlage!$AT$70,Vorlage!$AV$70,Vorlage!$AX$70)</c:f>
              <c:numCache>
                <c:formatCode>_-* #,##0.00\ _€_-;\-* #,##0.00\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1-4C51-B020-AC6F7BE9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54080"/>
        <c:axId val="93055616"/>
      </c:barChart>
      <c:catAx>
        <c:axId val="93054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55616"/>
        <c:crosses val="autoZero"/>
        <c:auto val="1"/>
        <c:lblAlgn val="ctr"/>
        <c:lblOffset val="100"/>
        <c:noMultiLvlLbl val="0"/>
      </c:catAx>
      <c:valAx>
        <c:axId val="9305561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none"/>
        <c:minorTickMark val="none"/>
        <c:tickLblPos val="nextTo"/>
        <c:crossAx val="930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475191</xdr:colOff>
      <xdr:row>73</xdr:row>
      <xdr:rowOff>21166</xdr:rowOff>
    </xdr:from>
    <xdr:to>
      <xdr:col>11</xdr:col>
      <xdr:colOff>760941</xdr:colOff>
      <xdr:row>92</xdr:row>
      <xdr:rowOff>164041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475192</xdr:colOff>
      <xdr:row>73</xdr:row>
      <xdr:rowOff>31749</xdr:rowOff>
    </xdr:from>
    <xdr:to>
      <xdr:col>35</xdr:col>
      <xdr:colOff>760942</xdr:colOff>
      <xdr:row>92</xdr:row>
      <xdr:rowOff>174624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111124</xdr:colOff>
      <xdr:row>1</xdr:row>
      <xdr:rowOff>15875</xdr:rowOff>
    </xdr:from>
    <xdr:to>
      <xdr:col>0</xdr:col>
      <xdr:colOff>876299</xdr:colOff>
      <xdr:row>3</xdr:row>
      <xdr:rowOff>149225</xdr:rowOff>
    </xdr:to>
    <xdr:pic>
      <xdr:nvPicPr>
        <xdr:cNvPr id="6" name="Grafik 5" descr="logo_musterrechnung_200x200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1124" y="523875"/>
          <a:ext cx="7651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987"/>
  <sheetViews>
    <sheetView showGridLines="0" tabSelected="1" topLeftCell="A24" zoomScaleNormal="100" workbookViewId="0">
      <pane xSplit="2" topLeftCell="C1" activePane="topRight" state="frozen"/>
      <selection pane="topRight" activeCell="V29" sqref="V29"/>
    </sheetView>
  </sheetViews>
  <sheetFormatPr baseColWidth="10" defaultRowHeight="15" outlineLevelRow="3" x14ac:dyDescent="0.2"/>
  <cols>
    <col min="1" max="1" width="16.5" style="1" customWidth="1"/>
    <col min="2" max="2" width="33.83203125" style="2" bestFit="1" customWidth="1"/>
    <col min="3" max="3" width="16.83203125" style="3" customWidth="1"/>
    <col min="4" max="4" width="16.5" style="2" customWidth="1"/>
    <col min="5" max="5" width="15" style="3" customWidth="1"/>
    <col min="6" max="6" width="15.5" style="2" customWidth="1"/>
    <col min="7" max="7" width="12" style="3" bestFit="1" customWidth="1"/>
    <col min="8" max="8" width="15.33203125" style="2" customWidth="1"/>
    <col min="9" max="9" width="11.5" style="3" bestFit="1" customWidth="1"/>
    <col min="10" max="10" width="16.33203125" style="2" customWidth="1"/>
    <col min="11" max="11" width="11.5" style="3" bestFit="1" customWidth="1"/>
    <col min="12" max="12" width="15.83203125" style="2" customWidth="1"/>
    <col min="13" max="13" width="11.5" style="3" bestFit="1" customWidth="1"/>
    <col min="14" max="14" width="15.6640625" style="2" customWidth="1"/>
    <col min="15" max="15" width="11.5" style="3" bestFit="1" customWidth="1"/>
    <col min="16" max="16" width="11.5" style="2" bestFit="1" customWidth="1"/>
    <col min="17" max="17" width="11.5" style="3" bestFit="1" customWidth="1"/>
    <col min="18" max="20" width="11.5" style="2" bestFit="1" customWidth="1"/>
    <col min="21" max="21" width="11.5" style="3" bestFit="1" customWidth="1"/>
    <col min="22" max="22" width="11.5" style="2" bestFit="1" customWidth="1"/>
    <col min="23" max="23" width="11.5" style="3" bestFit="1" customWidth="1"/>
    <col min="24" max="24" width="11.5" style="2" bestFit="1" customWidth="1"/>
    <col min="25" max="25" width="11.5" style="3" bestFit="1" customWidth="1"/>
    <col min="26" max="26" width="11.5" style="23" bestFit="1" customWidth="1"/>
    <col min="27" max="28" width="13" style="2" bestFit="1" customWidth="1"/>
    <col min="29" max="29" width="13" style="3" bestFit="1" customWidth="1"/>
    <col min="30" max="30" width="13" style="2" bestFit="1" customWidth="1"/>
    <col min="31" max="31" width="12" style="3" bestFit="1" customWidth="1"/>
    <col min="32" max="32" width="13" style="2" bestFit="1" customWidth="1"/>
    <col min="33" max="33" width="11.5" style="3" bestFit="1" customWidth="1"/>
    <col min="34" max="34" width="13" style="2" bestFit="1" customWidth="1"/>
    <col min="35" max="35" width="11.5" style="3" bestFit="1" customWidth="1"/>
    <col min="36" max="36" width="13" style="2" bestFit="1" customWidth="1"/>
    <col min="37" max="37" width="11.5" style="3" bestFit="1" customWidth="1"/>
    <col min="38" max="38" width="13" style="2" bestFit="1" customWidth="1"/>
    <col min="39" max="39" width="11.5" style="3" bestFit="1" customWidth="1"/>
    <col min="40" max="40" width="11.5" style="2" bestFit="1" customWidth="1"/>
    <col min="41" max="41" width="11.5" style="3" bestFit="1" customWidth="1"/>
    <col min="42" max="44" width="11.5" style="2" bestFit="1" customWidth="1"/>
    <col min="45" max="45" width="11.5" style="3" bestFit="1" customWidth="1"/>
    <col min="46" max="46" width="11.5" style="2" bestFit="1" customWidth="1"/>
    <col min="47" max="47" width="11.5" style="3" bestFit="1" customWidth="1"/>
    <col min="48" max="48" width="11.5" style="2" bestFit="1" customWidth="1"/>
    <col min="49" max="49" width="11.5" style="3" bestFit="1" customWidth="1"/>
    <col min="50" max="50" width="11.5" style="2" bestFit="1" customWidth="1"/>
    <col min="51" max="242" width="11.5"/>
  </cols>
  <sheetData>
    <row r="1" spans="1:242" s="54" customFormat="1" ht="40" customHeight="1" x14ac:dyDescent="0.2">
      <c r="A1" s="57" t="s">
        <v>0</v>
      </c>
      <c r="B1" s="57"/>
      <c r="Z1" s="55"/>
      <c r="AX1" s="56"/>
    </row>
    <row r="2" spans="1:242" x14ac:dyDescent="0.2">
      <c r="A2" s="47" t="s">
        <v>70</v>
      </c>
      <c r="B2" s="47"/>
      <c r="C2" s="58" t="s">
        <v>71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AA2" s="65" t="s">
        <v>72</v>
      </c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4"/>
    </row>
    <row r="3" spans="1:242" s="7" customFormat="1" x14ac:dyDescent="0.2">
      <c r="A3" s="47"/>
      <c r="B3" s="47"/>
      <c r="C3" s="59" t="s">
        <v>2</v>
      </c>
      <c r="D3" s="60"/>
      <c r="E3" s="59" t="s">
        <v>5</v>
      </c>
      <c r="F3" s="61"/>
      <c r="G3" s="59" t="s">
        <v>6</v>
      </c>
      <c r="H3" s="60"/>
      <c r="I3" s="59" t="s">
        <v>7</v>
      </c>
      <c r="J3" s="60"/>
      <c r="K3" s="59" t="s">
        <v>8</v>
      </c>
      <c r="L3" s="60"/>
      <c r="M3" s="59" t="s">
        <v>9</v>
      </c>
      <c r="N3" s="60"/>
      <c r="O3" s="59" t="s">
        <v>10</v>
      </c>
      <c r="P3" s="60"/>
      <c r="Q3" s="59" t="s">
        <v>11</v>
      </c>
      <c r="R3" s="60"/>
      <c r="S3" s="59" t="s">
        <v>12</v>
      </c>
      <c r="T3" s="60"/>
      <c r="U3" s="59" t="s">
        <v>13</v>
      </c>
      <c r="V3" s="60"/>
      <c r="W3" s="59" t="s">
        <v>14</v>
      </c>
      <c r="X3" s="60"/>
      <c r="Y3" s="59" t="s">
        <v>15</v>
      </c>
      <c r="Z3" s="62"/>
      <c r="AA3" s="37" t="s">
        <v>2</v>
      </c>
      <c r="AB3" s="36"/>
      <c r="AC3" s="35" t="s">
        <v>5</v>
      </c>
      <c r="AD3" s="37"/>
      <c r="AE3" s="35" t="s">
        <v>6</v>
      </c>
      <c r="AF3" s="36"/>
      <c r="AG3" s="35" t="s">
        <v>7</v>
      </c>
      <c r="AH3" s="36"/>
      <c r="AI3" s="35" t="s">
        <v>8</v>
      </c>
      <c r="AJ3" s="36"/>
      <c r="AK3" s="35" t="s">
        <v>9</v>
      </c>
      <c r="AL3" s="36"/>
      <c r="AM3" s="35" t="s">
        <v>10</v>
      </c>
      <c r="AN3" s="36"/>
      <c r="AO3" s="35" t="s">
        <v>11</v>
      </c>
      <c r="AP3" s="36"/>
      <c r="AQ3" s="35" t="s">
        <v>12</v>
      </c>
      <c r="AR3" s="36"/>
      <c r="AS3" s="35" t="s">
        <v>13</v>
      </c>
      <c r="AT3" s="36"/>
      <c r="AU3" s="35" t="s">
        <v>14</v>
      </c>
      <c r="AV3" s="36"/>
      <c r="AW3" s="35" t="s">
        <v>15</v>
      </c>
      <c r="AX3" s="36"/>
    </row>
    <row r="4" spans="1:242" s="4" customFormat="1" x14ac:dyDescent="0.2">
      <c r="A4" s="8"/>
      <c r="B4" s="14" t="s">
        <v>1</v>
      </c>
      <c r="C4" s="5" t="s">
        <v>3</v>
      </c>
      <c r="D4" s="6" t="s">
        <v>4</v>
      </c>
      <c r="E4" s="5" t="s">
        <v>3</v>
      </c>
      <c r="F4" s="6" t="s">
        <v>4</v>
      </c>
      <c r="G4" s="5" t="s">
        <v>3</v>
      </c>
      <c r="H4" s="6" t="s">
        <v>4</v>
      </c>
      <c r="I4" s="5" t="s">
        <v>3</v>
      </c>
      <c r="J4" s="6" t="s">
        <v>4</v>
      </c>
      <c r="K4" s="5" t="s">
        <v>3</v>
      </c>
      <c r="L4" s="6" t="s">
        <v>4</v>
      </c>
      <c r="M4" s="5" t="s">
        <v>3</v>
      </c>
      <c r="N4" s="6" t="s">
        <v>4</v>
      </c>
      <c r="O4" s="5" t="s">
        <v>3</v>
      </c>
      <c r="P4" s="6" t="s">
        <v>4</v>
      </c>
      <c r="Q4" s="5" t="s">
        <v>3</v>
      </c>
      <c r="R4" s="6" t="s">
        <v>4</v>
      </c>
      <c r="S4" s="6" t="s">
        <v>3</v>
      </c>
      <c r="T4" s="6" t="s">
        <v>4</v>
      </c>
      <c r="U4" s="5" t="s">
        <v>3</v>
      </c>
      <c r="V4" s="6" t="s">
        <v>4</v>
      </c>
      <c r="W4" s="5" t="s">
        <v>3</v>
      </c>
      <c r="X4" s="6" t="s">
        <v>4</v>
      </c>
      <c r="Y4" s="5" t="s">
        <v>3</v>
      </c>
      <c r="Z4" s="24" t="s">
        <v>4</v>
      </c>
      <c r="AA4" s="6" t="s">
        <v>3</v>
      </c>
      <c r="AB4" s="6" t="s">
        <v>4</v>
      </c>
      <c r="AC4" s="5" t="s">
        <v>3</v>
      </c>
      <c r="AD4" s="6" t="s">
        <v>4</v>
      </c>
      <c r="AE4" s="5" t="s">
        <v>3</v>
      </c>
      <c r="AF4" s="6" t="s">
        <v>4</v>
      </c>
      <c r="AG4" s="5" t="s">
        <v>3</v>
      </c>
      <c r="AH4" s="6" t="s">
        <v>4</v>
      </c>
      <c r="AI4" s="5" t="s">
        <v>3</v>
      </c>
      <c r="AJ4" s="6" t="s">
        <v>4</v>
      </c>
      <c r="AK4" s="5" t="s">
        <v>3</v>
      </c>
      <c r="AL4" s="6" t="s">
        <v>4</v>
      </c>
      <c r="AM4" s="5" t="s">
        <v>3</v>
      </c>
      <c r="AN4" s="6" t="s">
        <v>4</v>
      </c>
      <c r="AO4" s="5" t="s">
        <v>3</v>
      </c>
      <c r="AP4" s="6" t="s">
        <v>4</v>
      </c>
      <c r="AQ4" s="6" t="s">
        <v>3</v>
      </c>
      <c r="AR4" s="6" t="s">
        <v>4</v>
      </c>
      <c r="AS4" s="5" t="s">
        <v>3</v>
      </c>
      <c r="AT4" s="6" t="s">
        <v>4</v>
      </c>
      <c r="AU4" s="5" t="s">
        <v>3</v>
      </c>
      <c r="AV4" s="6" t="s">
        <v>4</v>
      </c>
      <c r="AW4" s="5" t="s">
        <v>3</v>
      </c>
      <c r="AX4" s="6" t="s">
        <v>4</v>
      </c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</row>
    <row r="5" spans="1:242" collapsed="1" x14ac:dyDescent="0.2">
      <c r="A5" s="1" t="s">
        <v>18</v>
      </c>
      <c r="C5" s="16"/>
      <c r="D5" s="17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7"/>
      <c r="T5" s="17"/>
      <c r="U5" s="16"/>
      <c r="V5" s="17"/>
      <c r="W5" s="16"/>
      <c r="X5" s="17"/>
      <c r="Y5" s="16"/>
      <c r="Z5" s="25"/>
      <c r="AA5" s="17"/>
      <c r="AB5" s="17"/>
      <c r="AC5" s="16"/>
      <c r="AD5" s="17"/>
      <c r="AE5" s="16"/>
      <c r="AF5" s="17"/>
      <c r="AG5" s="16"/>
      <c r="AH5" s="17"/>
      <c r="AI5" s="16"/>
      <c r="AJ5" s="17"/>
      <c r="AK5" s="16"/>
      <c r="AL5" s="17"/>
      <c r="AM5" s="16"/>
      <c r="AN5" s="17"/>
      <c r="AO5" s="16"/>
      <c r="AP5" s="17"/>
      <c r="AQ5" s="17"/>
      <c r="AR5" s="17"/>
      <c r="AS5" s="16"/>
      <c r="AT5" s="17"/>
      <c r="AU5" s="16"/>
      <c r="AV5" s="17"/>
      <c r="AW5" s="16"/>
      <c r="AX5" s="17"/>
    </row>
    <row r="6" spans="1:242" outlineLevel="1" x14ac:dyDescent="0.2">
      <c r="B6" s="2" t="s">
        <v>16</v>
      </c>
      <c r="C6" s="16">
        <v>10000</v>
      </c>
      <c r="D6" s="17">
        <v>11631</v>
      </c>
      <c r="E6" s="16">
        <v>20000</v>
      </c>
      <c r="F6" s="16">
        <v>22762</v>
      </c>
      <c r="G6" s="16"/>
      <c r="H6" s="17">
        <v>33485</v>
      </c>
      <c r="I6" s="16"/>
      <c r="J6" s="17">
        <v>65482</v>
      </c>
      <c r="K6" s="16"/>
      <c r="L6" s="17">
        <v>80654</v>
      </c>
      <c r="M6" s="16"/>
      <c r="N6" s="17">
        <v>98560</v>
      </c>
      <c r="O6" s="16"/>
      <c r="P6" s="17"/>
      <c r="Q6" s="16"/>
      <c r="R6" s="17"/>
      <c r="S6" s="17"/>
      <c r="T6" s="17"/>
      <c r="U6" s="16"/>
      <c r="V6" s="17"/>
      <c r="W6" s="16"/>
      <c r="X6" s="17"/>
      <c r="Y6" s="16"/>
      <c r="Z6" s="25"/>
      <c r="AA6" s="17"/>
      <c r="AB6" s="17"/>
      <c r="AC6" s="16"/>
      <c r="AD6" s="16"/>
      <c r="AE6" s="16"/>
      <c r="AF6" s="17"/>
      <c r="AG6" s="16"/>
      <c r="AH6" s="17"/>
      <c r="AI6" s="16"/>
      <c r="AJ6" s="17"/>
      <c r="AK6" s="16"/>
      <c r="AL6" s="17"/>
      <c r="AM6" s="16"/>
      <c r="AN6" s="17"/>
      <c r="AO6" s="16"/>
      <c r="AP6" s="17"/>
      <c r="AQ6" s="17"/>
      <c r="AR6" s="17"/>
      <c r="AS6" s="16"/>
      <c r="AT6" s="17"/>
      <c r="AU6" s="16"/>
      <c r="AV6" s="17"/>
      <c r="AW6" s="16"/>
      <c r="AX6" s="17"/>
    </row>
    <row r="7" spans="1:242" s="12" customFormat="1" ht="16" outlineLevel="1" thickBot="1" x14ac:dyDescent="0.25">
      <c r="A7" s="11"/>
      <c r="B7" s="13" t="s">
        <v>17</v>
      </c>
      <c r="C7" s="18">
        <v>22000</v>
      </c>
      <c r="D7" s="19">
        <v>23263</v>
      </c>
      <c r="E7" s="20">
        <v>30000</v>
      </c>
      <c r="F7" s="18">
        <v>33943</v>
      </c>
      <c r="G7" s="18"/>
      <c r="H7" s="19">
        <v>63610</v>
      </c>
      <c r="I7" s="18"/>
      <c r="J7" s="19">
        <v>71482</v>
      </c>
      <c r="K7" s="18"/>
      <c r="L7" s="19">
        <v>59300</v>
      </c>
      <c r="M7" s="18"/>
      <c r="N7" s="19">
        <v>116849</v>
      </c>
      <c r="O7" s="18"/>
      <c r="P7" s="19"/>
      <c r="Q7" s="18"/>
      <c r="R7" s="19"/>
      <c r="S7" s="19"/>
      <c r="T7" s="19"/>
      <c r="U7" s="18"/>
      <c r="V7" s="19"/>
      <c r="W7" s="18"/>
      <c r="X7" s="19"/>
      <c r="Y7" s="18"/>
      <c r="Z7" s="26"/>
      <c r="AA7" s="19"/>
      <c r="AB7" s="19"/>
      <c r="AC7" s="20"/>
      <c r="AD7" s="18"/>
      <c r="AE7" s="18"/>
      <c r="AF7" s="19"/>
      <c r="AG7" s="18"/>
      <c r="AH7" s="19"/>
      <c r="AI7" s="18"/>
      <c r="AJ7" s="19"/>
      <c r="AK7" s="18"/>
      <c r="AL7" s="19"/>
      <c r="AM7" s="18"/>
      <c r="AN7" s="19"/>
      <c r="AO7" s="18"/>
      <c r="AP7" s="19"/>
      <c r="AQ7" s="19"/>
      <c r="AR7" s="19"/>
      <c r="AS7" s="18"/>
      <c r="AT7" s="19"/>
      <c r="AU7" s="18"/>
      <c r="AV7" s="19"/>
      <c r="AW7" s="18"/>
      <c r="AX7" s="19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</row>
    <row r="8" spans="1:242" ht="16" outlineLevel="1" thickTop="1" x14ac:dyDescent="0.2">
      <c r="C8" s="16"/>
      <c r="D8" s="17"/>
      <c r="E8" s="28"/>
      <c r="F8" s="16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7"/>
      <c r="S8" s="17"/>
      <c r="T8" s="17"/>
      <c r="U8" s="16"/>
      <c r="V8" s="17"/>
      <c r="W8" s="16"/>
      <c r="X8" s="17"/>
      <c r="Y8" s="16"/>
      <c r="Z8" s="25"/>
      <c r="AA8" s="17"/>
      <c r="AB8" s="17"/>
      <c r="AC8" s="28"/>
      <c r="AD8" s="16"/>
      <c r="AE8" s="16"/>
      <c r="AF8" s="17"/>
      <c r="AG8" s="16"/>
      <c r="AH8" s="17"/>
      <c r="AI8" s="16"/>
      <c r="AJ8" s="17"/>
      <c r="AK8" s="16"/>
      <c r="AL8" s="17"/>
      <c r="AM8" s="16"/>
      <c r="AN8" s="17"/>
      <c r="AO8" s="16"/>
      <c r="AP8" s="17"/>
      <c r="AQ8" s="17"/>
      <c r="AR8" s="17"/>
      <c r="AS8" s="16"/>
      <c r="AT8" s="17"/>
      <c r="AU8" s="16"/>
      <c r="AV8" s="17"/>
      <c r="AW8" s="16"/>
      <c r="AX8" s="17"/>
      <c r="IH8">
        <f>SUBTOTAL(9,IH6:IH7)</f>
        <v>0</v>
      </c>
    </row>
    <row r="9" spans="1:242" s="44" customFormat="1" ht="24" customHeight="1" x14ac:dyDescent="0.2">
      <c r="A9" s="39" t="s">
        <v>35</v>
      </c>
      <c r="B9" s="40"/>
      <c r="C9" s="41">
        <f t="shared" ref="C9:AX9" si="0">SUM(C6:C7)</f>
        <v>32000</v>
      </c>
      <c r="D9" s="41">
        <f t="shared" si="0"/>
        <v>34894</v>
      </c>
      <c r="E9" s="41">
        <f t="shared" si="0"/>
        <v>50000</v>
      </c>
      <c r="F9" s="41">
        <f t="shared" si="0"/>
        <v>56705</v>
      </c>
      <c r="G9" s="41">
        <f t="shared" si="0"/>
        <v>0</v>
      </c>
      <c r="H9" s="41">
        <f t="shared" si="0"/>
        <v>97095</v>
      </c>
      <c r="I9" s="41">
        <f t="shared" si="0"/>
        <v>0</v>
      </c>
      <c r="J9" s="41">
        <f t="shared" si="0"/>
        <v>136964</v>
      </c>
      <c r="K9" s="41">
        <f t="shared" si="0"/>
        <v>0</v>
      </c>
      <c r="L9" s="41">
        <f t="shared" si="0"/>
        <v>139954</v>
      </c>
      <c r="M9" s="41">
        <f t="shared" si="0"/>
        <v>0</v>
      </c>
      <c r="N9" s="41">
        <f t="shared" si="0"/>
        <v>215409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  <c r="S9" s="41">
        <f t="shared" si="0"/>
        <v>0</v>
      </c>
      <c r="T9" s="41">
        <f t="shared" si="0"/>
        <v>0</v>
      </c>
      <c r="U9" s="41">
        <f t="shared" si="0"/>
        <v>0</v>
      </c>
      <c r="V9" s="41">
        <f t="shared" si="0"/>
        <v>0</v>
      </c>
      <c r="W9" s="41">
        <f t="shared" si="0"/>
        <v>0</v>
      </c>
      <c r="X9" s="41">
        <f t="shared" si="0"/>
        <v>0</v>
      </c>
      <c r="Y9" s="41">
        <f t="shared" si="0"/>
        <v>0</v>
      </c>
      <c r="Z9" s="42">
        <f t="shared" si="0"/>
        <v>0</v>
      </c>
      <c r="AA9" s="43">
        <f t="shared" si="0"/>
        <v>0</v>
      </c>
      <c r="AB9" s="41">
        <f t="shared" si="0"/>
        <v>0</v>
      </c>
      <c r="AC9" s="41">
        <f t="shared" si="0"/>
        <v>0</v>
      </c>
      <c r="AD9" s="41">
        <f t="shared" si="0"/>
        <v>0</v>
      </c>
      <c r="AE9" s="41">
        <f t="shared" si="0"/>
        <v>0</v>
      </c>
      <c r="AF9" s="41">
        <f t="shared" si="0"/>
        <v>0</v>
      </c>
      <c r="AG9" s="41">
        <f t="shared" si="0"/>
        <v>0</v>
      </c>
      <c r="AH9" s="41">
        <f t="shared" si="0"/>
        <v>0</v>
      </c>
      <c r="AI9" s="41">
        <f t="shared" si="0"/>
        <v>0</v>
      </c>
      <c r="AJ9" s="41">
        <f t="shared" si="0"/>
        <v>0</v>
      </c>
      <c r="AK9" s="41">
        <f t="shared" si="0"/>
        <v>0</v>
      </c>
      <c r="AL9" s="41">
        <f t="shared" si="0"/>
        <v>0</v>
      </c>
      <c r="AM9" s="41">
        <f t="shared" si="0"/>
        <v>0</v>
      </c>
      <c r="AN9" s="41">
        <f t="shared" si="0"/>
        <v>0</v>
      </c>
      <c r="AO9" s="41">
        <f t="shared" si="0"/>
        <v>0</v>
      </c>
      <c r="AP9" s="41">
        <f t="shared" si="0"/>
        <v>0</v>
      </c>
      <c r="AQ9" s="41">
        <f t="shared" si="0"/>
        <v>0</v>
      </c>
      <c r="AR9" s="41">
        <f t="shared" si="0"/>
        <v>0</v>
      </c>
      <c r="AS9" s="41">
        <f t="shared" si="0"/>
        <v>0</v>
      </c>
      <c r="AT9" s="41">
        <f t="shared" si="0"/>
        <v>0</v>
      </c>
      <c r="AU9" s="41">
        <f t="shared" si="0"/>
        <v>0</v>
      </c>
      <c r="AV9" s="41">
        <f t="shared" si="0"/>
        <v>0</v>
      </c>
      <c r="AW9" s="41">
        <f t="shared" si="0"/>
        <v>0</v>
      </c>
      <c r="AX9" s="41">
        <f t="shared" si="0"/>
        <v>0</v>
      </c>
    </row>
    <row r="10" spans="1:242" x14ac:dyDescent="0.2">
      <c r="C10" s="16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7"/>
      <c r="T10" s="17"/>
      <c r="U10" s="16"/>
      <c r="V10" s="17"/>
      <c r="W10" s="16"/>
      <c r="X10" s="17"/>
      <c r="Y10" s="16"/>
      <c r="Z10" s="25"/>
      <c r="AA10" s="17"/>
      <c r="AB10" s="17"/>
      <c r="AC10" s="16"/>
      <c r="AD10" s="17"/>
      <c r="AE10" s="16"/>
      <c r="AF10" s="17"/>
      <c r="AG10" s="16"/>
      <c r="AH10" s="17"/>
      <c r="AI10" s="16"/>
      <c r="AJ10" s="17"/>
      <c r="AK10" s="16"/>
      <c r="AL10" s="17"/>
      <c r="AM10" s="16"/>
      <c r="AN10" s="17"/>
      <c r="AO10" s="16"/>
      <c r="AP10" s="17"/>
      <c r="AQ10" s="17"/>
      <c r="AR10" s="17"/>
      <c r="AS10" s="16"/>
      <c r="AT10" s="17"/>
      <c r="AU10" s="16"/>
      <c r="AV10" s="17"/>
      <c r="AW10" s="16"/>
      <c r="AX10" s="17"/>
    </row>
    <row r="11" spans="1:242" s="9" customFormat="1" ht="16" collapsed="1" x14ac:dyDescent="0.2">
      <c r="A11" s="45" t="s">
        <v>19</v>
      </c>
      <c r="B11" s="10"/>
      <c r="C11" s="21"/>
      <c r="D11" s="22"/>
      <c r="E11" s="21"/>
      <c r="F11" s="22"/>
      <c r="G11" s="21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2"/>
      <c r="T11" s="22"/>
      <c r="U11" s="21"/>
      <c r="V11" s="22"/>
      <c r="W11" s="21"/>
      <c r="X11" s="22"/>
      <c r="Y11" s="21"/>
      <c r="Z11" s="27"/>
      <c r="AA11" s="22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2"/>
      <c r="AR11" s="22"/>
      <c r="AS11" s="21"/>
      <c r="AT11" s="22"/>
      <c r="AU11" s="21"/>
      <c r="AV11" s="22"/>
      <c r="AW11" s="21"/>
      <c r="AX11" s="22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</row>
    <row r="12" spans="1:242" outlineLevel="1" x14ac:dyDescent="0.2">
      <c r="B12" s="2" t="s">
        <v>24</v>
      </c>
      <c r="C12" s="17">
        <v>13000</v>
      </c>
      <c r="D12" s="17">
        <v>150000</v>
      </c>
      <c r="E12" s="16">
        <v>140000</v>
      </c>
      <c r="F12" s="17">
        <v>145000</v>
      </c>
      <c r="G12" s="16"/>
      <c r="H12" s="17">
        <v>120000</v>
      </c>
      <c r="I12" s="16"/>
      <c r="J12" s="17">
        <v>125000</v>
      </c>
      <c r="K12" s="16"/>
      <c r="L12" s="17">
        <v>163000</v>
      </c>
      <c r="M12" s="16"/>
      <c r="N12" s="17">
        <v>150000</v>
      </c>
      <c r="O12" s="16"/>
      <c r="P12" s="17"/>
      <c r="Q12" s="16"/>
      <c r="R12" s="17"/>
      <c r="S12" s="17"/>
      <c r="T12" s="17"/>
      <c r="U12" s="16"/>
      <c r="V12" s="17"/>
      <c r="W12" s="16"/>
      <c r="X12" s="17"/>
      <c r="Y12" s="16"/>
      <c r="Z12" s="25"/>
      <c r="AA12" s="17"/>
      <c r="AB12" s="17"/>
      <c r="AC12" s="16"/>
      <c r="AD12" s="17"/>
      <c r="AE12" s="16"/>
      <c r="AF12" s="17"/>
      <c r="AG12" s="16"/>
      <c r="AH12" s="17"/>
      <c r="AI12" s="16"/>
      <c r="AJ12" s="17"/>
      <c r="AK12" s="16"/>
      <c r="AL12" s="17"/>
      <c r="AM12" s="16"/>
      <c r="AN12" s="17"/>
      <c r="AO12" s="16"/>
      <c r="AP12" s="17"/>
      <c r="AQ12" s="17"/>
      <c r="AR12" s="17"/>
      <c r="AS12" s="16"/>
      <c r="AT12" s="17"/>
      <c r="AU12" s="16"/>
      <c r="AV12" s="17"/>
      <c r="AW12" s="16"/>
      <c r="AX12" s="17"/>
    </row>
    <row r="13" spans="1:242" outlineLevel="1" x14ac:dyDescent="0.2">
      <c r="B13" s="2" t="s">
        <v>45</v>
      </c>
      <c r="C13" s="17">
        <v>300</v>
      </c>
      <c r="D13" s="17">
        <v>300</v>
      </c>
      <c r="E13" s="16">
        <v>300</v>
      </c>
      <c r="F13" s="17">
        <v>300</v>
      </c>
      <c r="G13" s="16"/>
      <c r="H13" s="17">
        <v>300</v>
      </c>
      <c r="I13" s="16"/>
      <c r="J13" s="17">
        <v>300</v>
      </c>
      <c r="K13" s="16"/>
      <c r="L13" s="17">
        <v>300</v>
      </c>
      <c r="M13" s="16"/>
      <c r="N13" s="17">
        <v>300</v>
      </c>
      <c r="O13" s="16"/>
      <c r="P13" s="17"/>
      <c r="Q13" s="16"/>
      <c r="R13" s="17"/>
      <c r="S13" s="17"/>
      <c r="T13" s="17"/>
      <c r="U13" s="16"/>
      <c r="V13" s="17"/>
      <c r="W13" s="16"/>
      <c r="X13" s="17"/>
      <c r="Y13" s="16"/>
      <c r="Z13" s="25"/>
      <c r="AA13" s="17"/>
      <c r="AB13" s="17"/>
      <c r="AC13" s="16"/>
      <c r="AD13" s="17"/>
      <c r="AE13" s="16"/>
      <c r="AF13" s="17"/>
      <c r="AG13" s="16"/>
      <c r="AH13" s="17"/>
      <c r="AI13" s="16"/>
      <c r="AJ13" s="17"/>
      <c r="AK13" s="16"/>
      <c r="AL13" s="17"/>
      <c r="AM13" s="16"/>
      <c r="AN13" s="17"/>
      <c r="AO13" s="16"/>
      <c r="AP13" s="17"/>
      <c r="AQ13" s="17"/>
      <c r="AR13" s="17"/>
      <c r="AS13" s="16"/>
      <c r="AT13" s="17"/>
      <c r="AU13" s="16"/>
      <c r="AV13" s="17"/>
      <c r="AW13" s="16"/>
      <c r="AX13" s="17"/>
    </row>
    <row r="14" spans="1:242" outlineLevel="1" x14ac:dyDescent="0.2">
      <c r="B14" s="2" t="s">
        <v>46</v>
      </c>
      <c r="C14" s="16"/>
      <c r="D14" s="17"/>
      <c r="E14" s="16"/>
      <c r="F14" s="17"/>
      <c r="G14" s="16"/>
      <c r="H14" s="17"/>
      <c r="I14" s="16"/>
      <c r="J14" s="17">
        <v>500</v>
      </c>
      <c r="K14" s="16"/>
      <c r="L14" s="17"/>
      <c r="M14" s="16"/>
      <c r="N14" s="17"/>
      <c r="O14" s="16"/>
      <c r="P14" s="17"/>
      <c r="Q14" s="16"/>
      <c r="R14" s="17"/>
      <c r="S14" s="17"/>
      <c r="T14" s="17"/>
      <c r="U14" s="16"/>
      <c r="V14" s="17"/>
      <c r="W14" s="16"/>
      <c r="X14" s="17"/>
      <c r="Y14" s="16"/>
      <c r="Z14" s="25"/>
      <c r="AA14" s="17"/>
      <c r="AB14" s="17"/>
      <c r="AC14" s="16"/>
      <c r="AD14" s="17"/>
      <c r="AE14" s="16"/>
      <c r="AF14" s="17"/>
      <c r="AG14" s="16"/>
      <c r="AH14" s="17"/>
      <c r="AI14" s="16"/>
      <c r="AJ14" s="17"/>
      <c r="AK14" s="16"/>
      <c r="AL14" s="17"/>
      <c r="AM14" s="16"/>
      <c r="AN14" s="17"/>
      <c r="AO14" s="16"/>
      <c r="AP14" s="17"/>
      <c r="AQ14" s="17"/>
      <c r="AR14" s="17"/>
      <c r="AS14" s="16"/>
      <c r="AT14" s="17"/>
      <c r="AU14" s="16"/>
      <c r="AV14" s="17"/>
      <c r="AW14" s="16"/>
      <c r="AX14" s="17"/>
    </row>
    <row r="15" spans="1:242" outlineLevel="1" x14ac:dyDescent="0.2">
      <c r="B15" s="2" t="s">
        <v>40</v>
      </c>
      <c r="C15" s="17"/>
      <c r="D15" s="17"/>
      <c r="E15" s="16"/>
      <c r="F15" s="17"/>
      <c r="G15" s="16"/>
      <c r="H15" s="17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7"/>
      <c r="T15" s="17"/>
      <c r="U15" s="16"/>
      <c r="V15" s="17"/>
      <c r="W15" s="16"/>
      <c r="X15" s="17"/>
      <c r="Y15" s="16"/>
      <c r="Z15" s="25"/>
      <c r="AA15" s="17"/>
      <c r="AB15" s="17"/>
      <c r="AC15" s="16"/>
      <c r="AD15" s="17"/>
      <c r="AE15" s="16"/>
      <c r="AF15" s="17"/>
      <c r="AG15" s="16"/>
      <c r="AH15" s="17"/>
      <c r="AI15" s="16"/>
      <c r="AJ15" s="17"/>
      <c r="AK15" s="16"/>
      <c r="AL15" s="17"/>
      <c r="AM15" s="16"/>
      <c r="AN15" s="17"/>
      <c r="AO15" s="16"/>
      <c r="AP15" s="17"/>
      <c r="AQ15" s="17"/>
      <c r="AR15" s="17"/>
      <c r="AS15" s="16"/>
      <c r="AT15" s="17"/>
      <c r="AU15" s="16"/>
      <c r="AV15" s="17"/>
      <c r="AW15" s="16"/>
      <c r="AX15" s="17"/>
    </row>
    <row r="16" spans="1:242" outlineLevel="1" x14ac:dyDescent="0.2">
      <c r="B16" s="2" t="s">
        <v>26</v>
      </c>
      <c r="C16" s="17"/>
      <c r="D16" s="17"/>
      <c r="E16" s="16"/>
      <c r="F16" s="17"/>
      <c r="G16" s="16"/>
      <c r="H16" s="17"/>
      <c r="I16" s="16"/>
      <c r="J16" s="17"/>
      <c r="K16" s="16"/>
      <c r="L16" s="17"/>
      <c r="M16" s="16"/>
      <c r="N16" s="17"/>
      <c r="O16" s="16"/>
      <c r="P16" s="17"/>
      <c r="Q16" s="16"/>
      <c r="R16" s="17"/>
      <c r="S16" s="17"/>
      <c r="T16" s="17"/>
      <c r="U16" s="16"/>
      <c r="V16" s="17"/>
      <c r="W16" s="16"/>
      <c r="X16" s="17"/>
      <c r="Y16" s="16"/>
      <c r="Z16" s="25"/>
      <c r="AA16" s="17"/>
      <c r="AB16" s="17"/>
      <c r="AC16" s="16"/>
      <c r="AD16" s="17"/>
      <c r="AE16" s="16"/>
      <c r="AF16" s="17"/>
      <c r="AG16" s="16"/>
      <c r="AH16" s="17"/>
      <c r="AI16" s="16"/>
      <c r="AJ16" s="17"/>
      <c r="AK16" s="16"/>
      <c r="AL16" s="17"/>
      <c r="AM16" s="16"/>
      <c r="AN16" s="17"/>
      <c r="AO16" s="16"/>
      <c r="AP16" s="17"/>
      <c r="AQ16" s="17"/>
      <c r="AR16" s="17"/>
      <c r="AS16" s="16"/>
      <c r="AT16" s="17"/>
      <c r="AU16" s="16"/>
      <c r="AV16" s="17"/>
      <c r="AW16" s="16"/>
      <c r="AX16" s="17"/>
    </row>
    <row r="17" spans="1:242" outlineLevel="1" x14ac:dyDescent="0.2">
      <c r="B17" s="2" t="s">
        <v>38</v>
      </c>
      <c r="C17" s="17"/>
      <c r="D17" s="17"/>
      <c r="E17" s="16"/>
      <c r="F17" s="17"/>
      <c r="G17" s="16"/>
      <c r="H17" s="17"/>
      <c r="I17" s="16"/>
      <c r="J17" s="17"/>
      <c r="K17" s="16"/>
      <c r="L17" s="17"/>
      <c r="M17" s="16"/>
      <c r="N17" s="17"/>
      <c r="O17" s="16"/>
      <c r="P17" s="17"/>
      <c r="Q17" s="16"/>
      <c r="R17" s="17"/>
      <c r="S17" s="17"/>
      <c r="T17" s="17"/>
      <c r="U17" s="16"/>
      <c r="V17" s="17"/>
      <c r="W17" s="16"/>
      <c r="X17" s="17"/>
      <c r="Y17" s="16"/>
      <c r="Z17" s="25"/>
      <c r="AA17" s="17"/>
      <c r="AB17" s="17"/>
      <c r="AC17" s="16"/>
      <c r="AD17" s="17"/>
      <c r="AE17" s="16"/>
      <c r="AF17" s="17"/>
      <c r="AG17" s="16"/>
      <c r="AH17" s="17"/>
      <c r="AI17" s="16"/>
      <c r="AJ17" s="17"/>
      <c r="AK17" s="16"/>
      <c r="AL17" s="17"/>
      <c r="AM17" s="16"/>
      <c r="AN17" s="17"/>
      <c r="AO17" s="16"/>
      <c r="AP17" s="17"/>
      <c r="AQ17" s="17"/>
      <c r="AR17" s="17"/>
      <c r="AS17" s="16"/>
      <c r="AT17" s="17"/>
      <c r="AU17" s="16"/>
      <c r="AV17" s="17"/>
      <c r="AW17" s="16"/>
      <c r="AX17" s="17"/>
    </row>
    <row r="18" spans="1:242" outlineLevel="1" x14ac:dyDescent="0.2">
      <c r="B18" s="2" t="s">
        <v>25</v>
      </c>
      <c r="C18" s="17">
        <v>4000</v>
      </c>
      <c r="D18" s="17">
        <v>4258</v>
      </c>
      <c r="E18" s="16">
        <v>6000</v>
      </c>
      <c r="F18" s="17">
        <v>6275</v>
      </c>
      <c r="G18" s="16"/>
      <c r="H18" s="17">
        <v>6642</v>
      </c>
      <c r="I18" s="16"/>
      <c r="J18" s="17">
        <v>3538</v>
      </c>
      <c r="K18" s="16"/>
      <c r="L18" s="17">
        <v>10426</v>
      </c>
      <c r="M18" s="16"/>
      <c r="N18" s="17">
        <v>5461</v>
      </c>
      <c r="O18" s="16"/>
      <c r="P18" s="17"/>
      <c r="Q18" s="16"/>
      <c r="R18" s="17"/>
      <c r="S18" s="17"/>
      <c r="T18" s="17"/>
      <c r="U18" s="16"/>
      <c r="V18" s="17"/>
      <c r="W18" s="16"/>
      <c r="X18" s="17"/>
      <c r="Y18" s="16"/>
      <c r="Z18" s="25"/>
      <c r="AA18" s="17"/>
      <c r="AB18" s="17"/>
      <c r="AC18" s="16"/>
      <c r="AD18" s="17"/>
      <c r="AE18" s="16"/>
      <c r="AF18" s="17"/>
      <c r="AG18" s="16"/>
      <c r="AH18" s="17"/>
      <c r="AI18" s="16"/>
      <c r="AJ18" s="17"/>
      <c r="AK18" s="16"/>
      <c r="AL18" s="17"/>
      <c r="AM18" s="16"/>
      <c r="AN18" s="17"/>
      <c r="AO18" s="16"/>
      <c r="AP18" s="17"/>
      <c r="AQ18" s="17"/>
      <c r="AR18" s="17"/>
      <c r="AS18" s="16"/>
      <c r="AT18" s="17"/>
      <c r="AU18" s="16"/>
      <c r="AV18" s="17"/>
      <c r="AW18" s="16"/>
      <c r="AX18" s="17"/>
    </row>
    <row r="19" spans="1:242" outlineLevel="1" x14ac:dyDescent="0.2">
      <c r="B19" s="2" t="s">
        <v>29</v>
      </c>
      <c r="C19" s="16"/>
      <c r="D19" s="17"/>
      <c r="E19" s="16"/>
      <c r="F19" s="17"/>
      <c r="G19" s="16"/>
      <c r="H19" s="17">
        <v>2000</v>
      </c>
      <c r="I19" s="16"/>
      <c r="J19" s="17"/>
      <c r="K19" s="16"/>
      <c r="L19" s="17"/>
      <c r="M19" s="16"/>
      <c r="N19" s="17"/>
      <c r="O19" s="16"/>
      <c r="P19" s="17"/>
      <c r="Q19" s="16"/>
      <c r="R19" s="17"/>
      <c r="S19" s="17"/>
      <c r="T19" s="17"/>
      <c r="U19" s="16"/>
      <c r="V19" s="17"/>
      <c r="W19" s="16"/>
      <c r="X19" s="17"/>
      <c r="Y19" s="16"/>
      <c r="Z19" s="25"/>
      <c r="AA19" s="17"/>
      <c r="AB19" s="17"/>
      <c r="AC19" s="16"/>
      <c r="AD19" s="17"/>
      <c r="AE19" s="16"/>
      <c r="AF19" s="17"/>
      <c r="AG19" s="16"/>
      <c r="AH19" s="17"/>
      <c r="AI19" s="16"/>
      <c r="AJ19" s="17"/>
      <c r="AK19" s="16"/>
      <c r="AL19" s="17"/>
      <c r="AM19" s="16"/>
      <c r="AN19" s="17"/>
      <c r="AO19" s="16"/>
      <c r="AP19" s="17"/>
      <c r="AQ19" s="17"/>
      <c r="AR19" s="17"/>
      <c r="AS19" s="16"/>
      <c r="AT19" s="17"/>
      <c r="AU19" s="16"/>
      <c r="AV19" s="17"/>
      <c r="AW19" s="16"/>
      <c r="AX19" s="17"/>
    </row>
    <row r="20" spans="1:242" outlineLevel="1" x14ac:dyDescent="0.2">
      <c r="B20" s="2" t="s">
        <v>27</v>
      </c>
      <c r="C20" s="16">
        <v>1000</v>
      </c>
      <c r="D20" s="17">
        <v>1000</v>
      </c>
      <c r="E20" s="16">
        <v>1000</v>
      </c>
      <c r="F20" s="17"/>
      <c r="G20" s="16"/>
      <c r="H20" s="17"/>
      <c r="I20" s="16"/>
      <c r="J20" s="17"/>
      <c r="K20" s="16"/>
      <c r="L20" s="17"/>
      <c r="M20" s="16"/>
      <c r="N20" s="17"/>
      <c r="O20" s="16"/>
      <c r="P20" s="17"/>
      <c r="Q20" s="16"/>
      <c r="R20" s="17"/>
      <c r="S20" s="17"/>
      <c r="T20" s="17"/>
      <c r="U20" s="16"/>
      <c r="V20" s="17"/>
      <c r="W20" s="16"/>
      <c r="X20" s="17"/>
      <c r="Y20" s="16"/>
      <c r="Z20" s="25"/>
      <c r="AA20" s="17"/>
      <c r="AB20" s="17"/>
      <c r="AC20" s="16"/>
      <c r="AD20" s="17"/>
      <c r="AE20" s="16"/>
      <c r="AF20" s="17"/>
      <c r="AG20" s="16"/>
      <c r="AH20" s="17"/>
      <c r="AI20" s="16"/>
      <c r="AJ20" s="17"/>
      <c r="AK20" s="16"/>
      <c r="AL20" s="17"/>
      <c r="AM20" s="16"/>
      <c r="AN20" s="17"/>
      <c r="AO20" s="16"/>
      <c r="AP20" s="17"/>
      <c r="AQ20" s="17"/>
      <c r="AR20" s="17"/>
      <c r="AS20" s="16"/>
      <c r="AT20" s="17"/>
      <c r="AU20" s="16"/>
      <c r="AV20" s="17"/>
      <c r="AW20" s="16"/>
      <c r="AX20" s="17"/>
    </row>
    <row r="21" spans="1:242" outlineLevel="1" x14ac:dyDescent="0.2">
      <c r="B21" s="2" t="s">
        <v>39</v>
      </c>
      <c r="C21" s="16"/>
      <c r="D21" s="17"/>
      <c r="E21" s="16"/>
      <c r="F21" s="17"/>
      <c r="G21" s="16"/>
      <c r="H21" s="17"/>
      <c r="I21" s="16"/>
      <c r="J21" s="17"/>
      <c r="K21" s="16"/>
      <c r="L21" s="17"/>
      <c r="M21" s="16"/>
      <c r="N21" s="17"/>
      <c r="O21" s="16"/>
      <c r="P21" s="17"/>
      <c r="Q21" s="16"/>
      <c r="R21" s="17"/>
      <c r="S21" s="17"/>
      <c r="T21" s="17"/>
      <c r="U21" s="16"/>
      <c r="V21" s="17"/>
      <c r="W21" s="16"/>
      <c r="X21" s="17"/>
      <c r="Y21" s="16"/>
      <c r="Z21" s="25"/>
      <c r="AA21" s="17"/>
      <c r="AB21" s="17"/>
      <c r="AC21" s="16"/>
      <c r="AD21" s="17"/>
      <c r="AE21" s="16"/>
      <c r="AF21" s="17"/>
      <c r="AG21" s="16"/>
      <c r="AH21" s="17"/>
      <c r="AI21" s="16"/>
      <c r="AJ21" s="17"/>
      <c r="AK21" s="16"/>
      <c r="AL21" s="17"/>
      <c r="AM21" s="16"/>
      <c r="AN21" s="17"/>
      <c r="AO21" s="16"/>
      <c r="AP21" s="17"/>
      <c r="AQ21" s="17"/>
      <c r="AR21" s="17"/>
      <c r="AS21" s="16"/>
      <c r="AT21" s="17"/>
      <c r="AU21" s="16"/>
      <c r="AV21" s="17"/>
      <c r="AW21" s="16"/>
      <c r="AX21" s="17"/>
    </row>
    <row r="22" spans="1:242" s="12" customFormat="1" ht="16" outlineLevel="1" thickBot="1" x14ac:dyDescent="0.25">
      <c r="A22" s="11"/>
      <c r="B22" s="13" t="s">
        <v>28</v>
      </c>
      <c r="C22" s="18"/>
      <c r="D22" s="19"/>
      <c r="E22" s="18"/>
      <c r="F22" s="19">
        <v>500</v>
      </c>
      <c r="G22" s="18"/>
      <c r="H22" s="19"/>
      <c r="I22" s="18"/>
      <c r="J22" s="19"/>
      <c r="K22" s="18"/>
      <c r="L22" s="19">
        <v>150</v>
      </c>
      <c r="M22" s="18"/>
      <c r="N22" s="19"/>
      <c r="O22" s="18"/>
      <c r="P22" s="19"/>
      <c r="Q22" s="18"/>
      <c r="R22" s="19"/>
      <c r="S22" s="19"/>
      <c r="T22" s="19"/>
      <c r="U22" s="18"/>
      <c r="V22" s="19"/>
      <c r="W22" s="18"/>
      <c r="X22" s="19"/>
      <c r="Y22" s="18"/>
      <c r="Z22" s="26"/>
      <c r="AA22" s="19"/>
      <c r="AB22" s="19"/>
      <c r="AC22" s="18"/>
      <c r="AD22" s="19"/>
      <c r="AE22" s="18"/>
      <c r="AF22" s="19"/>
      <c r="AG22" s="18"/>
      <c r="AH22" s="19"/>
      <c r="AI22" s="18"/>
      <c r="AJ22" s="19"/>
      <c r="AK22" s="18"/>
      <c r="AL22" s="19"/>
      <c r="AM22" s="18"/>
      <c r="AN22" s="19"/>
      <c r="AO22" s="18"/>
      <c r="AP22" s="19"/>
      <c r="AQ22" s="19"/>
      <c r="AR22" s="19"/>
      <c r="AS22" s="18"/>
      <c r="AT22" s="19"/>
      <c r="AU22" s="18"/>
      <c r="AV22" s="19"/>
      <c r="AW22" s="18"/>
      <c r="AX22" s="19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</row>
    <row r="23" spans="1:242" ht="16" outlineLevel="1" thickTop="1" x14ac:dyDescent="0.2">
      <c r="C23" s="16"/>
      <c r="D23" s="17"/>
      <c r="E23" s="16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7"/>
      <c r="T23" s="17"/>
      <c r="U23" s="16"/>
      <c r="V23" s="17"/>
      <c r="W23" s="16"/>
      <c r="X23" s="17"/>
      <c r="Y23" s="16"/>
      <c r="Z23" s="25"/>
      <c r="AA23" s="17"/>
      <c r="AB23" s="17"/>
      <c r="AC23" s="16"/>
      <c r="AD23" s="17"/>
      <c r="AE23" s="16"/>
      <c r="AF23" s="17"/>
      <c r="AG23" s="16"/>
      <c r="AH23" s="17"/>
      <c r="AI23" s="16"/>
      <c r="AJ23" s="17"/>
      <c r="AK23" s="16"/>
      <c r="AL23" s="17"/>
      <c r="AM23" s="16"/>
      <c r="AN23" s="17"/>
      <c r="AO23" s="16"/>
      <c r="AP23" s="17"/>
      <c r="AQ23" s="17"/>
      <c r="AR23" s="17"/>
      <c r="AS23" s="16"/>
      <c r="AT23" s="17"/>
      <c r="AU23" s="16"/>
      <c r="AV23" s="17"/>
      <c r="AW23" s="16"/>
      <c r="AX23" s="17"/>
      <c r="IH23">
        <f>SUBTOTAL(9,IH12:IH22)</f>
        <v>0</v>
      </c>
    </row>
    <row r="24" spans="1:242" s="44" customFormat="1" ht="24" customHeight="1" x14ac:dyDescent="0.2">
      <c r="A24" s="39" t="s">
        <v>20</v>
      </c>
      <c r="B24" s="40"/>
      <c r="C24" s="41">
        <f t="shared" ref="C24:Z24" si="1">SUM(C12:C22)</f>
        <v>18300</v>
      </c>
      <c r="D24" s="41">
        <f t="shared" si="1"/>
        <v>155558</v>
      </c>
      <c r="E24" s="41">
        <f t="shared" si="1"/>
        <v>147300</v>
      </c>
      <c r="F24" s="41">
        <f t="shared" si="1"/>
        <v>152075</v>
      </c>
      <c r="G24" s="41">
        <f t="shared" si="1"/>
        <v>0</v>
      </c>
      <c r="H24" s="41">
        <f t="shared" si="1"/>
        <v>128942</v>
      </c>
      <c r="I24" s="41">
        <f t="shared" si="1"/>
        <v>0</v>
      </c>
      <c r="J24" s="41">
        <f t="shared" si="1"/>
        <v>129338</v>
      </c>
      <c r="K24" s="41">
        <f t="shared" si="1"/>
        <v>0</v>
      </c>
      <c r="L24" s="41">
        <f t="shared" si="1"/>
        <v>173876</v>
      </c>
      <c r="M24" s="41">
        <f t="shared" si="1"/>
        <v>0</v>
      </c>
      <c r="N24" s="41">
        <f t="shared" si="1"/>
        <v>155761</v>
      </c>
      <c r="O24" s="41">
        <f t="shared" si="1"/>
        <v>0</v>
      </c>
      <c r="P24" s="41">
        <f t="shared" si="1"/>
        <v>0</v>
      </c>
      <c r="Q24" s="41">
        <f t="shared" si="1"/>
        <v>0</v>
      </c>
      <c r="R24" s="41">
        <f t="shared" si="1"/>
        <v>0</v>
      </c>
      <c r="S24" s="41">
        <f t="shared" si="1"/>
        <v>0</v>
      </c>
      <c r="T24" s="41">
        <f t="shared" si="1"/>
        <v>0</v>
      </c>
      <c r="U24" s="41">
        <f t="shared" si="1"/>
        <v>0</v>
      </c>
      <c r="V24" s="41">
        <f t="shared" si="1"/>
        <v>0</v>
      </c>
      <c r="W24" s="41">
        <f t="shared" si="1"/>
        <v>0</v>
      </c>
      <c r="X24" s="41">
        <f t="shared" si="1"/>
        <v>0</v>
      </c>
      <c r="Y24" s="41">
        <f t="shared" si="1"/>
        <v>0</v>
      </c>
      <c r="Z24" s="42">
        <f t="shared" si="1"/>
        <v>0</v>
      </c>
      <c r="AA24" s="43">
        <f t="shared" ref="AA24" si="2">SUM(AA12:AA22)</f>
        <v>0</v>
      </c>
      <c r="AB24" s="41">
        <f t="shared" ref="AB24" si="3">SUM(AB12:AB22)</f>
        <v>0</v>
      </c>
      <c r="AC24" s="41">
        <f t="shared" ref="AC24" si="4">SUM(AC12:AC22)</f>
        <v>0</v>
      </c>
      <c r="AD24" s="41">
        <f t="shared" ref="AD24" si="5">SUM(AD12:AD22)</f>
        <v>0</v>
      </c>
      <c r="AE24" s="41">
        <f t="shared" ref="AE24" si="6">SUM(AE12:AE22)</f>
        <v>0</v>
      </c>
      <c r="AF24" s="41">
        <f t="shared" ref="AF24" si="7">SUM(AF12:AF22)</f>
        <v>0</v>
      </c>
      <c r="AG24" s="41">
        <f t="shared" ref="AG24" si="8">SUM(AG12:AG22)</f>
        <v>0</v>
      </c>
      <c r="AH24" s="41">
        <f t="shared" ref="AH24" si="9">SUM(AH12:AH22)</f>
        <v>0</v>
      </c>
      <c r="AI24" s="41">
        <f t="shared" ref="AI24" si="10">SUM(AI12:AI22)</f>
        <v>0</v>
      </c>
      <c r="AJ24" s="41">
        <f t="shared" ref="AJ24" si="11">SUM(AJ12:AJ22)</f>
        <v>0</v>
      </c>
      <c r="AK24" s="41">
        <f t="shared" ref="AK24" si="12">SUM(AK12:AK22)</f>
        <v>0</v>
      </c>
      <c r="AL24" s="41">
        <f t="shared" ref="AL24" si="13">SUM(AL12:AL22)</f>
        <v>0</v>
      </c>
      <c r="AM24" s="41">
        <f t="shared" ref="AM24" si="14">SUM(AM12:AM22)</f>
        <v>0</v>
      </c>
      <c r="AN24" s="41">
        <f t="shared" ref="AN24" si="15">SUM(AN12:AN22)</f>
        <v>0</v>
      </c>
      <c r="AO24" s="41">
        <f t="shared" ref="AO24" si="16">SUM(AO12:AO22)</f>
        <v>0</v>
      </c>
      <c r="AP24" s="41">
        <f t="shared" ref="AP24" si="17">SUM(AP12:AP22)</f>
        <v>0</v>
      </c>
      <c r="AQ24" s="41">
        <f t="shared" ref="AQ24" si="18">SUM(AQ12:AQ22)</f>
        <v>0</v>
      </c>
      <c r="AR24" s="41">
        <f t="shared" ref="AR24" si="19">SUM(AR12:AR22)</f>
        <v>0</v>
      </c>
      <c r="AS24" s="41">
        <f t="shared" ref="AS24" si="20">SUM(AS12:AS22)</f>
        <v>0</v>
      </c>
      <c r="AT24" s="41">
        <f t="shared" ref="AT24" si="21">SUM(AT12:AT22)</f>
        <v>0</v>
      </c>
      <c r="AU24" s="41">
        <f t="shared" ref="AU24" si="22">SUM(AU12:AU22)</f>
        <v>0</v>
      </c>
      <c r="AV24" s="41">
        <f t="shared" ref="AV24" si="23">SUM(AV12:AV22)</f>
        <v>0</v>
      </c>
      <c r="AW24" s="41">
        <f t="shared" ref="AW24" si="24">SUM(AW12:AW22)</f>
        <v>0</v>
      </c>
      <c r="AX24" s="41">
        <f t="shared" ref="AX24" si="25">SUM(AX12:AX22)</f>
        <v>0</v>
      </c>
    </row>
    <row r="25" spans="1:242" x14ac:dyDescent="0.2">
      <c r="C25" s="16"/>
      <c r="D25" s="17"/>
      <c r="E25" s="16"/>
      <c r="F25" s="17"/>
      <c r="G25" s="16"/>
      <c r="H25" s="17"/>
      <c r="I25" s="16"/>
      <c r="J25" s="17"/>
      <c r="K25" s="16"/>
      <c r="L25" s="17"/>
      <c r="M25" s="16"/>
      <c r="N25" s="17"/>
      <c r="O25" s="16"/>
      <c r="P25" s="17"/>
      <c r="Q25" s="16"/>
      <c r="R25" s="17"/>
      <c r="S25" s="17"/>
      <c r="T25" s="17"/>
      <c r="U25" s="16"/>
      <c r="V25" s="17"/>
      <c r="W25" s="16"/>
      <c r="X25" s="17"/>
      <c r="Y25" s="16"/>
      <c r="Z25" s="25"/>
      <c r="AA25" s="17"/>
      <c r="AB25" s="17"/>
      <c r="AC25" s="16"/>
      <c r="AD25" s="17"/>
      <c r="AE25" s="16"/>
      <c r="AF25" s="17"/>
      <c r="AG25" s="16"/>
      <c r="AH25" s="17"/>
      <c r="AI25" s="16"/>
      <c r="AJ25" s="17"/>
      <c r="AK25" s="16"/>
      <c r="AL25" s="17"/>
      <c r="AM25" s="16"/>
      <c r="AN25" s="17"/>
      <c r="AO25" s="16"/>
      <c r="AP25" s="17"/>
      <c r="AQ25" s="17"/>
      <c r="AR25" s="17"/>
      <c r="AS25" s="16"/>
      <c r="AT25" s="17"/>
      <c r="AU25" s="16"/>
      <c r="AV25" s="17"/>
      <c r="AW25" s="16"/>
      <c r="AX25" s="17"/>
    </row>
    <row r="26" spans="1:242" s="9" customFormat="1" ht="16" x14ac:dyDescent="0.2">
      <c r="A26" s="45" t="s">
        <v>21</v>
      </c>
      <c r="B26" s="10"/>
      <c r="C26" s="21"/>
      <c r="D26" s="22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2"/>
      <c r="T26" s="22"/>
      <c r="U26" s="21"/>
      <c r="V26" s="22"/>
      <c r="W26" s="21"/>
      <c r="X26" s="22"/>
      <c r="Y26" s="21"/>
      <c r="Z26" s="27"/>
      <c r="AA26" s="22"/>
      <c r="AB26" s="22"/>
      <c r="AC26" s="21"/>
      <c r="AD26" s="22"/>
      <c r="AE26" s="21"/>
      <c r="AF26" s="22"/>
      <c r="AG26" s="21"/>
      <c r="AH26" s="22"/>
      <c r="AI26" s="21"/>
      <c r="AJ26" s="22"/>
      <c r="AK26" s="21"/>
      <c r="AL26" s="22"/>
      <c r="AM26" s="21"/>
      <c r="AN26" s="22"/>
      <c r="AO26" s="21"/>
      <c r="AP26" s="22"/>
      <c r="AQ26" s="22"/>
      <c r="AR26" s="22"/>
      <c r="AS26" s="21"/>
      <c r="AT26" s="22"/>
      <c r="AU26" s="21"/>
      <c r="AV26" s="22"/>
      <c r="AW26" s="21"/>
      <c r="AX26" s="22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spans="1:242" outlineLevel="1" x14ac:dyDescent="0.2">
      <c r="B27" s="2" t="s">
        <v>44</v>
      </c>
      <c r="C27" s="16"/>
      <c r="D27" s="17"/>
      <c r="E27" s="16"/>
      <c r="F27" s="17"/>
      <c r="G27" s="16"/>
      <c r="H27" s="17"/>
      <c r="I27" s="16"/>
      <c r="J27" s="17"/>
      <c r="K27" s="16"/>
      <c r="L27" s="17"/>
      <c r="M27" s="16"/>
      <c r="N27" s="17"/>
      <c r="O27" s="16"/>
      <c r="P27" s="17"/>
      <c r="Q27" s="16"/>
      <c r="R27" s="17"/>
      <c r="S27" s="17"/>
      <c r="T27" s="17"/>
      <c r="U27" s="16"/>
      <c r="V27" s="17"/>
      <c r="W27" s="16"/>
      <c r="X27" s="17"/>
      <c r="Y27" s="16"/>
      <c r="Z27" s="25"/>
      <c r="AA27" s="17"/>
      <c r="AB27" s="17"/>
      <c r="AC27" s="16"/>
      <c r="AD27" s="17"/>
      <c r="AE27" s="16"/>
      <c r="AF27" s="17"/>
      <c r="AG27" s="16"/>
      <c r="AH27" s="17"/>
      <c r="AI27" s="16"/>
      <c r="AJ27" s="17"/>
      <c r="AK27" s="16"/>
      <c r="AL27" s="17"/>
      <c r="AM27" s="16"/>
      <c r="AN27" s="17"/>
      <c r="AO27" s="16"/>
      <c r="AP27" s="17"/>
      <c r="AQ27" s="17"/>
      <c r="AR27" s="17"/>
      <c r="AS27" s="16"/>
      <c r="AT27" s="17"/>
      <c r="AU27" s="16"/>
      <c r="AV27" s="17"/>
      <c r="AW27" s="16"/>
      <c r="AX27" s="17"/>
    </row>
    <row r="28" spans="1:242" outlineLevel="1" x14ac:dyDescent="0.2">
      <c r="B28" s="46" t="s">
        <v>52</v>
      </c>
      <c r="C28" s="16">
        <f t="shared" ref="C28:AX28" si="26">SUM(C29:C33)</f>
        <v>26000</v>
      </c>
      <c r="D28" s="16">
        <f t="shared" si="26"/>
        <v>0</v>
      </c>
      <c r="E28" s="16">
        <f t="shared" si="26"/>
        <v>0</v>
      </c>
      <c r="F28" s="16">
        <f t="shared" si="26"/>
        <v>0</v>
      </c>
      <c r="G28" s="16">
        <f t="shared" si="26"/>
        <v>0</v>
      </c>
      <c r="H28" s="16">
        <f t="shared" si="26"/>
        <v>0</v>
      </c>
      <c r="I28" s="16">
        <f t="shared" si="26"/>
        <v>0</v>
      </c>
      <c r="J28" s="16">
        <f t="shared" si="26"/>
        <v>0</v>
      </c>
      <c r="K28" s="16">
        <f t="shared" si="26"/>
        <v>0</v>
      </c>
      <c r="L28" s="16">
        <f t="shared" si="26"/>
        <v>0</v>
      </c>
      <c r="M28" s="16">
        <f t="shared" si="26"/>
        <v>0</v>
      </c>
      <c r="N28" s="16">
        <f t="shared" si="26"/>
        <v>0</v>
      </c>
      <c r="O28" s="16">
        <f t="shared" si="26"/>
        <v>0</v>
      </c>
      <c r="P28" s="16">
        <f t="shared" si="26"/>
        <v>0</v>
      </c>
      <c r="Q28" s="16">
        <f t="shared" si="26"/>
        <v>0</v>
      </c>
      <c r="R28" s="16">
        <f t="shared" si="26"/>
        <v>0</v>
      </c>
      <c r="S28" s="16">
        <f t="shared" si="26"/>
        <v>0</v>
      </c>
      <c r="T28" s="16">
        <f t="shared" si="26"/>
        <v>0</v>
      </c>
      <c r="U28" s="16">
        <f t="shared" si="26"/>
        <v>0</v>
      </c>
      <c r="V28" s="16">
        <f t="shared" si="26"/>
        <v>0</v>
      </c>
      <c r="W28" s="16">
        <f t="shared" si="26"/>
        <v>0</v>
      </c>
      <c r="X28" s="16">
        <f t="shared" si="26"/>
        <v>0</v>
      </c>
      <c r="Y28" s="16">
        <f t="shared" si="26"/>
        <v>0</v>
      </c>
      <c r="Z28" s="29">
        <f t="shared" si="26"/>
        <v>0</v>
      </c>
      <c r="AA28" s="17">
        <f t="shared" si="26"/>
        <v>0</v>
      </c>
      <c r="AB28" s="16">
        <f t="shared" si="26"/>
        <v>0</v>
      </c>
      <c r="AC28" s="16">
        <f t="shared" si="26"/>
        <v>0</v>
      </c>
      <c r="AD28" s="16">
        <f t="shared" si="26"/>
        <v>0</v>
      </c>
      <c r="AE28" s="16">
        <f t="shared" si="26"/>
        <v>0</v>
      </c>
      <c r="AF28" s="16">
        <f t="shared" si="26"/>
        <v>0</v>
      </c>
      <c r="AG28" s="16">
        <f t="shared" si="26"/>
        <v>0</v>
      </c>
      <c r="AH28" s="16">
        <f t="shared" si="26"/>
        <v>0</v>
      </c>
      <c r="AI28" s="16">
        <f t="shared" si="26"/>
        <v>0</v>
      </c>
      <c r="AJ28" s="16">
        <f t="shared" si="26"/>
        <v>0</v>
      </c>
      <c r="AK28" s="16">
        <f t="shared" si="26"/>
        <v>0</v>
      </c>
      <c r="AL28" s="16">
        <f t="shared" si="26"/>
        <v>0</v>
      </c>
      <c r="AM28" s="16">
        <f t="shared" si="26"/>
        <v>0</v>
      </c>
      <c r="AN28" s="16">
        <f t="shared" si="26"/>
        <v>0</v>
      </c>
      <c r="AO28" s="16">
        <f t="shared" si="26"/>
        <v>0</v>
      </c>
      <c r="AP28" s="16">
        <f t="shared" si="26"/>
        <v>0</v>
      </c>
      <c r="AQ28" s="16">
        <f t="shared" si="26"/>
        <v>0</v>
      </c>
      <c r="AR28" s="16">
        <f t="shared" si="26"/>
        <v>0</v>
      </c>
      <c r="AS28" s="16">
        <f t="shared" si="26"/>
        <v>0</v>
      </c>
      <c r="AT28" s="16">
        <f t="shared" si="26"/>
        <v>0</v>
      </c>
      <c r="AU28" s="16">
        <f t="shared" si="26"/>
        <v>0</v>
      </c>
      <c r="AV28" s="16">
        <f t="shared" si="26"/>
        <v>0</v>
      </c>
      <c r="AW28" s="16">
        <f t="shared" si="26"/>
        <v>0</v>
      </c>
      <c r="AX28" s="16">
        <f t="shared" si="26"/>
        <v>0</v>
      </c>
    </row>
    <row r="29" spans="1:242" outlineLevel="3" x14ac:dyDescent="0.2">
      <c r="B29" s="2" t="s">
        <v>47</v>
      </c>
      <c r="C29" s="16">
        <v>20000</v>
      </c>
      <c r="D29" s="17"/>
      <c r="E29" s="16"/>
      <c r="F29" s="17"/>
      <c r="G29" s="16"/>
      <c r="H29" s="17"/>
      <c r="I29" s="16"/>
      <c r="J29" s="17"/>
      <c r="K29" s="16"/>
      <c r="L29" s="17"/>
      <c r="M29" s="16"/>
      <c r="N29" s="17"/>
      <c r="O29" s="16"/>
      <c r="P29" s="17"/>
      <c r="Q29" s="16"/>
      <c r="R29" s="17"/>
      <c r="S29" s="17"/>
      <c r="T29" s="17"/>
      <c r="U29" s="16"/>
      <c r="V29" s="17"/>
      <c r="W29" s="16"/>
      <c r="X29" s="17"/>
      <c r="Y29" s="16"/>
      <c r="Z29" s="25"/>
      <c r="AA29" s="17"/>
      <c r="AB29" s="17"/>
      <c r="AC29" s="16"/>
      <c r="AD29" s="17"/>
      <c r="AE29" s="16"/>
      <c r="AF29" s="17"/>
      <c r="AG29" s="16"/>
      <c r="AH29" s="17"/>
      <c r="AI29" s="16"/>
      <c r="AJ29" s="17"/>
      <c r="AK29" s="16"/>
      <c r="AL29" s="17"/>
      <c r="AM29" s="16"/>
      <c r="AN29" s="17"/>
      <c r="AO29" s="16"/>
      <c r="AP29" s="17"/>
      <c r="AQ29" s="17"/>
      <c r="AR29" s="17"/>
      <c r="AS29" s="16"/>
      <c r="AT29" s="17"/>
      <c r="AU29" s="16"/>
      <c r="AV29" s="17"/>
      <c r="AW29" s="16"/>
      <c r="AX29" s="17"/>
    </row>
    <row r="30" spans="1:242" outlineLevel="3" x14ac:dyDescent="0.2">
      <c r="B30" s="2" t="s">
        <v>48</v>
      </c>
      <c r="C30" s="16">
        <v>5000</v>
      </c>
      <c r="D30" s="17"/>
      <c r="E30" s="16"/>
      <c r="F30" s="17"/>
      <c r="G30" s="16"/>
      <c r="H30" s="17"/>
      <c r="I30" s="16"/>
      <c r="J30" s="17"/>
      <c r="K30" s="16"/>
      <c r="L30" s="17"/>
      <c r="M30" s="16"/>
      <c r="N30" s="17"/>
      <c r="O30" s="16"/>
      <c r="P30" s="17"/>
      <c r="Q30" s="16"/>
      <c r="R30" s="17"/>
      <c r="S30" s="17"/>
      <c r="T30" s="17"/>
      <c r="U30" s="16"/>
      <c r="V30" s="17"/>
      <c r="W30" s="16"/>
      <c r="X30" s="17"/>
      <c r="Y30" s="16"/>
      <c r="Z30" s="25"/>
      <c r="AA30" s="17"/>
      <c r="AB30" s="17"/>
      <c r="AC30" s="16"/>
      <c r="AD30" s="17"/>
      <c r="AE30" s="16"/>
      <c r="AF30" s="17"/>
      <c r="AG30" s="16"/>
      <c r="AH30" s="17"/>
      <c r="AI30" s="16"/>
      <c r="AJ30" s="17"/>
      <c r="AK30" s="16"/>
      <c r="AL30" s="17"/>
      <c r="AM30" s="16"/>
      <c r="AN30" s="17"/>
      <c r="AO30" s="16"/>
      <c r="AP30" s="17"/>
      <c r="AQ30" s="17"/>
      <c r="AR30" s="17"/>
      <c r="AS30" s="16"/>
      <c r="AT30" s="17"/>
      <c r="AU30" s="16"/>
      <c r="AV30" s="17"/>
      <c r="AW30" s="16"/>
      <c r="AX30" s="17"/>
    </row>
    <row r="31" spans="1:242" outlineLevel="3" x14ac:dyDescent="0.2">
      <c r="B31" s="2" t="s">
        <v>49</v>
      </c>
      <c r="C31" s="16">
        <v>1000</v>
      </c>
      <c r="D31" s="17"/>
      <c r="E31" s="16"/>
      <c r="F31" s="17"/>
      <c r="G31" s="16"/>
      <c r="H31" s="17"/>
      <c r="I31" s="16"/>
      <c r="J31" s="17"/>
      <c r="K31" s="16"/>
      <c r="L31" s="17"/>
      <c r="M31" s="16"/>
      <c r="N31" s="17"/>
      <c r="O31" s="16"/>
      <c r="P31" s="17"/>
      <c r="Q31" s="16"/>
      <c r="R31" s="17"/>
      <c r="S31" s="17"/>
      <c r="T31" s="17"/>
      <c r="U31" s="16"/>
      <c r="V31" s="17"/>
      <c r="W31" s="16"/>
      <c r="X31" s="17"/>
      <c r="Y31" s="16"/>
      <c r="Z31" s="25"/>
      <c r="AA31" s="17"/>
      <c r="AB31" s="17"/>
      <c r="AC31" s="16"/>
      <c r="AD31" s="17"/>
      <c r="AE31" s="16"/>
      <c r="AF31" s="17"/>
      <c r="AG31" s="16"/>
      <c r="AH31" s="17"/>
      <c r="AI31" s="16"/>
      <c r="AJ31" s="17"/>
      <c r="AK31" s="16"/>
      <c r="AL31" s="17"/>
      <c r="AM31" s="16"/>
      <c r="AN31" s="17"/>
      <c r="AO31" s="16"/>
      <c r="AP31" s="17"/>
      <c r="AQ31" s="17"/>
      <c r="AR31" s="17"/>
      <c r="AS31" s="16"/>
      <c r="AT31" s="17"/>
      <c r="AU31" s="16"/>
      <c r="AV31" s="17"/>
      <c r="AW31" s="16"/>
      <c r="AX31" s="17"/>
    </row>
    <row r="32" spans="1:242" outlineLevel="3" x14ac:dyDescent="0.2">
      <c r="B32" s="2" t="s">
        <v>50</v>
      </c>
      <c r="C32" s="16"/>
      <c r="D32" s="17"/>
      <c r="E32" s="16"/>
      <c r="F32" s="17"/>
      <c r="G32" s="16"/>
      <c r="H32" s="17"/>
      <c r="I32" s="16"/>
      <c r="J32" s="17"/>
      <c r="K32" s="16"/>
      <c r="L32" s="17"/>
      <c r="M32" s="16"/>
      <c r="N32" s="17"/>
      <c r="O32" s="16"/>
      <c r="P32" s="17"/>
      <c r="Q32" s="16"/>
      <c r="R32" s="17"/>
      <c r="S32" s="17"/>
      <c r="T32" s="17"/>
      <c r="U32" s="16"/>
      <c r="V32" s="17"/>
      <c r="W32" s="16"/>
      <c r="X32" s="17"/>
      <c r="Y32" s="16"/>
      <c r="Z32" s="25"/>
      <c r="AA32" s="17"/>
      <c r="AB32" s="17"/>
      <c r="AC32" s="16"/>
      <c r="AD32" s="17"/>
      <c r="AE32" s="16"/>
      <c r="AF32" s="17"/>
      <c r="AG32" s="16"/>
      <c r="AH32" s="17"/>
      <c r="AI32" s="16"/>
      <c r="AJ32" s="17"/>
      <c r="AK32" s="16"/>
      <c r="AL32" s="17"/>
      <c r="AM32" s="16"/>
      <c r="AN32" s="17"/>
      <c r="AO32" s="16"/>
      <c r="AP32" s="17"/>
      <c r="AQ32" s="17"/>
      <c r="AR32" s="17"/>
      <c r="AS32" s="16"/>
      <c r="AT32" s="17"/>
      <c r="AU32" s="16"/>
      <c r="AV32" s="17"/>
      <c r="AW32" s="16"/>
      <c r="AX32" s="17"/>
    </row>
    <row r="33" spans="2:242" outlineLevel="3" x14ac:dyDescent="0.2">
      <c r="B33" s="2" t="s">
        <v>51</v>
      </c>
      <c r="C33" s="16"/>
      <c r="D33" s="17"/>
      <c r="E33" s="16"/>
      <c r="F33" s="17"/>
      <c r="G33" s="16"/>
      <c r="H33" s="17"/>
      <c r="I33" s="16"/>
      <c r="J33" s="17"/>
      <c r="K33" s="16"/>
      <c r="L33" s="17"/>
      <c r="M33" s="16"/>
      <c r="N33" s="17"/>
      <c r="O33" s="16"/>
      <c r="P33" s="17"/>
      <c r="Q33" s="16"/>
      <c r="R33" s="17"/>
      <c r="S33" s="17"/>
      <c r="T33" s="17"/>
      <c r="U33" s="16"/>
      <c r="V33" s="17"/>
      <c r="W33" s="16"/>
      <c r="X33" s="17"/>
      <c r="Y33" s="16"/>
      <c r="Z33" s="25"/>
      <c r="AA33" s="17"/>
      <c r="AB33" s="17"/>
      <c r="AC33" s="16"/>
      <c r="AD33" s="17"/>
      <c r="AE33" s="16"/>
      <c r="AF33" s="17"/>
      <c r="AG33" s="16"/>
      <c r="AH33" s="17"/>
      <c r="AI33" s="16"/>
      <c r="AJ33" s="17"/>
      <c r="AK33" s="16"/>
      <c r="AL33" s="17"/>
      <c r="AM33" s="16"/>
      <c r="AN33" s="17"/>
      <c r="AO33" s="16"/>
      <c r="AP33" s="17"/>
      <c r="AQ33" s="17"/>
      <c r="AR33" s="17"/>
      <c r="AS33" s="16"/>
      <c r="AT33" s="17"/>
      <c r="AU33" s="16"/>
      <c r="AV33" s="17"/>
      <c r="AW33" s="16"/>
      <c r="AX33" s="17"/>
    </row>
    <row r="34" spans="2:242" outlineLevel="1" x14ac:dyDescent="0.2">
      <c r="B34" s="30"/>
      <c r="C34" s="16"/>
      <c r="D34" s="17"/>
      <c r="E34" s="16"/>
      <c r="F34" s="17"/>
      <c r="G34" s="16"/>
      <c r="H34" s="17"/>
      <c r="I34" s="16"/>
      <c r="J34" s="17"/>
      <c r="K34" s="16"/>
      <c r="L34" s="17"/>
      <c r="M34" s="16"/>
      <c r="N34" s="17"/>
      <c r="O34" s="16"/>
      <c r="P34" s="17"/>
      <c r="Q34" s="16"/>
      <c r="R34" s="17"/>
      <c r="S34" s="17"/>
      <c r="T34" s="17"/>
      <c r="U34" s="16"/>
      <c r="V34" s="17"/>
      <c r="W34" s="16"/>
      <c r="X34" s="17"/>
      <c r="Y34" s="16"/>
      <c r="Z34" s="25"/>
      <c r="AA34" s="17"/>
      <c r="AB34" s="17"/>
      <c r="AC34" s="16"/>
      <c r="AD34" s="17"/>
      <c r="AE34" s="16"/>
      <c r="AF34" s="17"/>
      <c r="AG34" s="16"/>
      <c r="AH34" s="17"/>
      <c r="AI34" s="16"/>
      <c r="AJ34" s="17"/>
      <c r="AK34" s="16"/>
      <c r="AL34" s="17"/>
      <c r="AM34" s="16"/>
      <c r="AN34" s="17"/>
      <c r="AO34" s="16"/>
      <c r="AP34" s="17"/>
      <c r="AQ34" s="17"/>
      <c r="AR34" s="17"/>
      <c r="AS34" s="16"/>
      <c r="AT34" s="17"/>
      <c r="AU34" s="16"/>
      <c r="AV34" s="17"/>
      <c r="AW34" s="16"/>
      <c r="AX34" s="17"/>
      <c r="IH34">
        <f>SUBTOTAL(9,IH29:IH33)</f>
        <v>0</v>
      </c>
    </row>
    <row r="35" spans="2:242" outlineLevel="1" x14ac:dyDescent="0.2">
      <c r="B35" s="2" t="s">
        <v>54</v>
      </c>
      <c r="C35" s="16">
        <v>20000</v>
      </c>
      <c r="D35" s="17">
        <v>25400</v>
      </c>
      <c r="E35" s="16">
        <v>30000</v>
      </c>
      <c r="F35" s="17">
        <v>32000</v>
      </c>
      <c r="G35" s="16"/>
      <c r="H35" s="17">
        <v>14000</v>
      </c>
      <c r="I35" s="16"/>
      <c r="J35" s="17">
        <v>56000</v>
      </c>
      <c r="K35" s="16"/>
      <c r="L35" s="17">
        <v>13000</v>
      </c>
      <c r="M35" s="16"/>
      <c r="N35" s="17">
        <v>24000</v>
      </c>
      <c r="O35" s="16"/>
      <c r="P35" s="17"/>
      <c r="Q35" s="16"/>
      <c r="R35" s="17"/>
      <c r="S35" s="17"/>
      <c r="T35" s="17"/>
      <c r="U35" s="16"/>
      <c r="V35" s="17"/>
      <c r="W35" s="16"/>
      <c r="X35" s="17"/>
      <c r="Y35" s="16"/>
      <c r="Z35" s="25"/>
      <c r="AA35" s="17"/>
      <c r="AB35" s="17"/>
      <c r="AC35" s="16"/>
      <c r="AD35" s="17"/>
      <c r="AE35" s="16"/>
      <c r="AF35" s="17"/>
      <c r="AG35" s="16"/>
      <c r="AH35" s="17"/>
      <c r="AI35" s="16"/>
      <c r="AJ35" s="17"/>
      <c r="AK35" s="16"/>
      <c r="AL35" s="17"/>
      <c r="AM35" s="16"/>
      <c r="AN35" s="17"/>
      <c r="AO35" s="16"/>
      <c r="AP35" s="17"/>
      <c r="AQ35" s="17"/>
      <c r="AR35" s="17"/>
      <c r="AS35" s="16"/>
      <c r="AT35" s="17"/>
      <c r="AU35" s="16"/>
      <c r="AV35" s="17"/>
      <c r="AW35" s="16"/>
      <c r="AX35" s="17"/>
    </row>
    <row r="36" spans="2:242" outlineLevel="1" x14ac:dyDescent="0.2">
      <c r="B36" s="2" t="s">
        <v>53</v>
      </c>
      <c r="C36" s="16"/>
      <c r="D36" s="17"/>
      <c r="E36" s="16"/>
      <c r="F36" s="17"/>
      <c r="G36" s="16"/>
      <c r="H36" s="17"/>
      <c r="I36" s="16"/>
      <c r="J36" s="17"/>
      <c r="K36" s="16"/>
      <c r="L36" s="17"/>
      <c r="M36" s="16"/>
      <c r="N36" s="17"/>
      <c r="O36" s="16"/>
      <c r="P36" s="17"/>
      <c r="Q36" s="16"/>
      <c r="R36" s="17"/>
      <c r="S36" s="17"/>
      <c r="T36" s="17"/>
      <c r="U36" s="16"/>
      <c r="V36" s="17"/>
      <c r="W36" s="16"/>
      <c r="X36" s="17"/>
      <c r="Y36" s="16"/>
      <c r="Z36" s="25"/>
      <c r="AA36" s="17"/>
      <c r="AB36" s="17"/>
      <c r="AC36" s="16"/>
      <c r="AD36" s="17"/>
      <c r="AE36" s="16"/>
      <c r="AF36" s="17"/>
      <c r="AG36" s="16"/>
      <c r="AH36" s="17"/>
      <c r="AI36" s="16"/>
      <c r="AJ36" s="17"/>
      <c r="AK36" s="16"/>
      <c r="AL36" s="17"/>
      <c r="AM36" s="16"/>
      <c r="AN36" s="17"/>
      <c r="AO36" s="16"/>
      <c r="AP36" s="17"/>
      <c r="AQ36" s="17"/>
      <c r="AR36" s="17"/>
      <c r="AS36" s="16"/>
      <c r="AT36" s="17"/>
      <c r="AU36" s="16"/>
      <c r="AV36" s="17"/>
      <c r="AW36" s="16"/>
      <c r="AX36" s="17"/>
    </row>
    <row r="37" spans="2:242" outlineLevel="1" x14ac:dyDescent="0.2">
      <c r="B37" s="2" t="s">
        <v>30</v>
      </c>
      <c r="C37" s="16">
        <v>1000</v>
      </c>
      <c r="D37" s="17">
        <v>1400</v>
      </c>
      <c r="E37" s="16">
        <v>1200</v>
      </c>
      <c r="F37" s="17">
        <v>1200</v>
      </c>
      <c r="G37" s="16"/>
      <c r="H37" s="17">
        <v>960</v>
      </c>
      <c r="I37" s="16"/>
      <c r="J37" s="17">
        <v>1300</v>
      </c>
      <c r="K37" s="16"/>
      <c r="L37" s="17">
        <v>1500</v>
      </c>
      <c r="M37" s="16"/>
      <c r="N37" s="17">
        <v>850</v>
      </c>
      <c r="O37" s="16"/>
      <c r="P37" s="17"/>
      <c r="Q37" s="16"/>
      <c r="R37" s="17"/>
      <c r="S37" s="17"/>
      <c r="T37" s="17"/>
      <c r="U37" s="16"/>
      <c r="V37" s="17"/>
      <c r="W37" s="16"/>
      <c r="X37" s="17"/>
      <c r="Y37" s="16"/>
      <c r="Z37" s="25"/>
      <c r="AA37" s="17"/>
      <c r="AB37" s="17"/>
      <c r="AC37" s="16"/>
      <c r="AD37" s="17"/>
      <c r="AE37" s="16"/>
      <c r="AF37" s="17"/>
      <c r="AG37" s="16"/>
      <c r="AH37" s="17"/>
      <c r="AI37" s="16"/>
      <c r="AJ37" s="17"/>
      <c r="AK37" s="16"/>
      <c r="AL37" s="17"/>
      <c r="AM37" s="16"/>
      <c r="AN37" s="17"/>
      <c r="AO37" s="16"/>
      <c r="AP37" s="17"/>
      <c r="AQ37" s="17"/>
      <c r="AR37" s="17"/>
      <c r="AS37" s="16"/>
      <c r="AT37" s="17"/>
      <c r="AU37" s="16"/>
      <c r="AV37" s="17"/>
      <c r="AW37" s="16"/>
      <c r="AX37" s="17"/>
    </row>
    <row r="38" spans="2:242" outlineLevel="1" x14ac:dyDescent="0.2">
      <c r="B38" s="46" t="s">
        <v>63</v>
      </c>
      <c r="C38" s="16">
        <f t="shared" ref="C38:AX38" si="27">SUM(C39:C48)</f>
        <v>10200</v>
      </c>
      <c r="D38" s="16">
        <f t="shared" si="27"/>
        <v>11700</v>
      </c>
      <c r="E38" s="16">
        <f t="shared" si="27"/>
        <v>11700</v>
      </c>
      <c r="F38" s="16">
        <f t="shared" si="27"/>
        <v>7200</v>
      </c>
      <c r="G38" s="16">
        <f t="shared" si="27"/>
        <v>0</v>
      </c>
      <c r="H38" s="16">
        <f t="shared" si="27"/>
        <v>6700</v>
      </c>
      <c r="I38" s="16">
        <f t="shared" si="27"/>
        <v>0</v>
      </c>
      <c r="J38" s="16">
        <f t="shared" si="27"/>
        <v>7500</v>
      </c>
      <c r="K38" s="16">
        <f t="shared" si="27"/>
        <v>0</v>
      </c>
      <c r="L38" s="16">
        <f t="shared" si="27"/>
        <v>9200</v>
      </c>
      <c r="M38" s="16">
        <f t="shared" si="27"/>
        <v>0</v>
      </c>
      <c r="N38" s="16">
        <f t="shared" si="27"/>
        <v>7000</v>
      </c>
      <c r="O38" s="16">
        <f t="shared" si="27"/>
        <v>0</v>
      </c>
      <c r="P38" s="16">
        <f t="shared" si="27"/>
        <v>0</v>
      </c>
      <c r="Q38" s="16">
        <f t="shared" si="27"/>
        <v>0</v>
      </c>
      <c r="R38" s="16">
        <f t="shared" si="27"/>
        <v>0</v>
      </c>
      <c r="S38" s="16">
        <f t="shared" si="27"/>
        <v>0</v>
      </c>
      <c r="T38" s="16">
        <f t="shared" si="27"/>
        <v>0</v>
      </c>
      <c r="U38" s="16">
        <f t="shared" si="27"/>
        <v>0</v>
      </c>
      <c r="V38" s="16">
        <f t="shared" si="27"/>
        <v>0</v>
      </c>
      <c r="W38" s="16">
        <f t="shared" si="27"/>
        <v>0</v>
      </c>
      <c r="X38" s="16">
        <f t="shared" si="27"/>
        <v>0</v>
      </c>
      <c r="Y38" s="16">
        <f t="shared" si="27"/>
        <v>0</v>
      </c>
      <c r="Z38" s="29">
        <f t="shared" si="27"/>
        <v>0</v>
      </c>
      <c r="AA38" s="17">
        <f t="shared" si="27"/>
        <v>0</v>
      </c>
      <c r="AB38" s="16">
        <f t="shared" si="27"/>
        <v>0</v>
      </c>
      <c r="AC38" s="16">
        <f t="shared" si="27"/>
        <v>0</v>
      </c>
      <c r="AD38" s="16">
        <f t="shared" si="27"/>
        <v>0</v>
      </c>
      <c r="AE38" s="16">
        <f t="shared" si="27"/>
        <v>0</v>
      </c>
      <c r="AF38" s="16">
        <f t="shared" si="27"/>
        <v>0</v>
      </c>
      <c r="AG38" s="16">
        <f t="shared" si="27"/>
        <v>0</v>
      </c>
      <c r="AH38" s="16">
        <f t="shared" si="27"/>
        <v>0</v>
      </c>
      <c r="AI38" s="16">
        <f t="shared" si="27"/>
        <v>0</v>
      </c>
      <c r="AJ38" s="16">
        <f t="shared" si="27"/>
        <v>0</v>
      </c>
      <c r="AK38" s="16">
        <f t="shared" si="27"/>
        <v>0</v>
      </c>
      <c r="AL38" s="16">
        <f t="shared" si="27"/>
        <v>0</v>
      </c>
      <c r="AM38" s="16">
        <f t="shared" si="27"/>
        <v>0</v>
      </c>
      <c r="AN38" s="16">
        <f t="shared" si="27"/>
        <v>0</v>
      </c>
      <c r="AO38" s="16">
        <f t="shared" si="27"/>
        <v>0</v>
      </c>
      <c r="AP38" s="16">
        <f t="shared" si="27"/>
        <v>0</v>
      </c>
      <c r="AQ38" s="16">
        <f t="shared" si="27"/>
        <v>0</v>
      </c>
      <c r="AR38" s="16">
        <f t="shared" si="27"/>
        <v>0</v>
      </c>
      <c r="AS38" s="16">
        <f t="shared" si="27"/>
        <v>0</v>
      </c>
      <c r="AT38" s="16">
        <f t="shared" si="27"/>
        <v>0</v>
      </c>
      <c r="AU38" s="16">
        <f t="shared" si="27"/>
        <v>0</v>
      </c>
      <c r="AV38" s="16">
        <f t="shared" si="27"/>
        <v>0</v>
      </c>
      <c r="AW38" s="16">
        <f t="shared" si="27"/>
        <v>0</v>
      </c>
      <c r="AX38" s="16">
        <f t="shared" si="27"/>
        <v>0</v>
      </c>
    </row>
    <row r="39" spans="2:242" outlineLevel="3" x14ac:dyDescent="0.2">
      <c r="B39" s="2" t="s">
        <v>55</v>
      </c>
      <c r="C39" s="16">
        <v>4000</v>
      </c>
      <c r="D39" s="17">
        <v>4000</v>
      </c>
      <c r="E39" s="16">
        <v>4000</v>
      </c>
      <c r="F39" s="17">
        <v>4000</v>
      </c>
      <c r="G39" s="16"/>
      <c r="H39" s="17">
        <v>4000</v>
      </c>
      <c r="I39" s="16"/>
      <c r="J39" s="17">
        <v>4000</v>
      </c>
      <c r="K39" s="16"/>
      <c r="L39" s="17">
        <v>4000</v>
      </c>
      <c r="M39" s="16"/>
      <c r="N39" s="17">
        <v>4000</v>
      </c>
      <c r="O39" s="16"/>
      <c r="P39" s="17"/>
      <c r="Q39" s="16"/>
      <c r="R39" s="17"/>
      <c r="S39" s="17"/>
      <c r="T39" s="17"/>
      <c r="U39" s="16"/>
      <c r="V39" s="17"/>
      <c r="W39" s="16"/>
      <c r="X39" s="17"/>
      <c r="Y39" s="16"/>
      <c r="Z39" s="25"/>
      <c r="AA39" s="17"/>
      <c r="AB39" s="17"/>
      <c r="AC39" s="16"/>
      <c r="AD39" s="17"/>
      <c r="AE39" s="16"/>
      <c r="AF39" s="17"/>
      <c r="AG39" s="16"/>
      <c r="AH39" s="17"/>
      <c r="AI39" s="16"/>
      <c r="AJ39" s="17"/>
      <c r="AK39" s="16"/>
      <c r="AL39" s="17"/>
      <c r="AM39" s="16"/>
      <c r="AN39" s="17"/>
      <c r="AO39" s="16"/>
      <c r="AP39" s="17"/>
      <c r="AQ39" s="17"/>
      <c r="AR39" s="17"/>
      <c r="AS39" s="16"/>
      <c r="AT39" s="17"/>
      <c r="AU39" s="16"/>
      <c r="AV39" s="17"/>
      <c r="AW39" s="16"/>
      <c r="AX39" s="17"/>
    </row>
    <row r="40" spans="2:242" outlineLevel="3" x14ac:dyDescent="0.2">
      <c r="B40" s="2" t="s">
        <v>56</v>
      </c>
      <c r="C40" s="16">
        <v>1000</v>
      </c>
      <c r="D40" s="17">
        <v>1000</v>
      </c>
      <c r="E40" s="16">
        <v>1000</v>
      </c>
      <c r="F40" s="17">
        <v>1000</v>
      </c>
      <c r="G40" s="16"/>
      <c r="H40" s="17">
        <v>1000</v>
      </c>
      <c r="I40" s="16"/>
      <c r="J40" s="17">
        <v>1000</v>
      </c>
      <c r="K40" s="16"/>
      <c r="L40" s="17">
        <v>1000</v>
      </c>
      <c r="M40" s="16"/>
      <c r="N40" s="17">
        <v>1000</v>
      </c>
      <c r="O40" s="16"/>
      <c r="P40" s="17"/>
      <c r="Q40" s="16"/>
      <c r="R40" s="17"/>
      <c r="S40" s="17"/>
      <c r="T40" s="17"/>
      <c r="U40" s="16"/>
      <c r="V40" s="17"/>
      <c r="W40" s="16"/>
      <c r="X40" s="17"/>
      <c r="Y40" s="16"/>
      <c r="Z40" s="25"/>
      <c r="AA40" s="17"/>
      <c r="AB40" s="17"/>
      <c r="AC40" s="16"/>
      <c r="AD40" s="17"/>
      <c r="AE40" s="16"/>
      <c r="AF40" s="17"/>
      <c r="AG40" s="16"/>
      <c r="AH40" s="17"/>
      <c r="AI40" s="16"/>
      <c r="AJ40" s="17"/>
      <c r="AK40" s="16"/>
      <c r="AL40" s="17"/>
      <c r="AM40" s="16"/>
      <c r="AN40" s="17"/>
      <c r="AO40" s="16"/>
      <c r="AP40" s="17"/>
      <c r="AQ40" s="17"/>
      <c r="AR40" s="17"/>
      <c r="AS40" s="16"/>
      <c r="AT40" s="17"/>
      <c r="AU40" s="16"/>
      <c r="AV40" s="17"/>
      <c r="AW40" s="16"/>
      <c r="AX40" s="17"/>
    </row>
    <row r="41" spans="2:242" outlineLevel="3" x14ac:dyDescent="0.2">
      <c r="B41" s="2" t="s">
        <v>43</v>
      </c>
      <c r="C41" s="16"/>
      <c r="D41" s="17"/>
      <c r="E41" s="16"/>
      <c r="F41" s="17"/>
      <c r="G41" s="16"/>
      <c r="H41" s="17"/>
      <c r="I41" s="16"/>
      <c r="J41" s="17"/>
      <c r="K41" s="16"/>
      <c r="L41" s="17"/>
      <c r="M41" s="16"/>
      <c r="N41" s="17"/>
      <c r="O41" s="16"/>
      <c r="P41" s="17"/>
      <c r="Q41" s="16"/>
      <c r="R41" s="17"/>
      <c r="S41" s="17"/>
      <c r="T41" s="17"/>
      <c r="U41" s="16"/>
      <c r="V41" s="17"/>
      <c r="W41" s="16"/>
      <c r="X41" s="17"/>
      <c r="Y41" s="16"/>
      <c r="Z41" s="25"/>
      <c r="AA41" s="17"/>
      <c r="AB41" s="17"/>
      <c r="AC41" s="16"/>
      <c r="AD41" s="17"/>
      <c r="AE41" s="16"/>
      <c r="AF41" s="17"/>
      <c r="AG41" s="16"/>
      <c r="AH41" s="17"/>
      <c r="AI41" s="16"/>
      <c r="AJ41" s="17"/>
      <c r="AK41" s="16"/>
      <c r="AL41" s="17"/>
      <c r="AM41" s="16"/>
      <c r="AN41" s="17"/>
      <c r="AO41" s="16"/>
      <c r="AP41" s="17"/>
      <c r="AQ41" s="17"/>
      <c r="AR41" s="17"/>
      <c r="AS41" s="16"/>
      <c r="AT41" s="17"/>
      <c r="AU41" s="16"/>
      <c r="AV41" s="17"/>
      <c r="AW41" s="16"/>
      <c r="AX41" s="17"/>
    </row>
    <row r="42" spans="2:242" outlineLevel="3" x14ac:dyDescent="0.2">
      <c r="B42" s="2" t="s">
        <v>42</v>
      </c>
      <c r="C42" s="16"/>
      <c r="D42" s="17"/>
      <c r="E42" s="16"/>
      <c r="F42" s="17"/>
      <c r="G42" s="16"/>
      <c r="H42" s="17"/>
      <c r="I42" s="16"/>
      <c r="J42" s="17"/>
      <c r="K42" s="16"/>
      <c r="L42" s="17"/>
      <c r="M42" s="16"/>
      <c r="N42" s="17"/>
      <c r="O42" s="16"/>
      <c r="P42" s="17"/>
      <c r="Q42" s="16"/>
      <c r="R42" s="17"/>
      <c r="S42" s="17"/>
      <c r="T42" s="17"/>
      <c r="U42" s="16"/>
      <c r="V42" s="17"/>
      <c r="W42" s="16"/>
      <c r="X42" s="17"/>
      <c r="Y42" s="16"/>
      <c r="Z42" s="25"/>
      <c r="AA42" s="17"/>
      <c r="AB42" s="17"/>
      <c r="AC42" s="16"/>
      <c r="AD42" s="17"/>
      <c r="AE42" s="16"/>
      <c r="AF42" s="17"/>
      <c r="AG42" s="16"/>
      <c r="AH42" s="17"/>
      <c r="AI42" s="16"/>
      <c r="AJ42" s="17"/>
      <c r="AK42" s="16"/>
      <c r="AL42" s="17"/>
      <c r="AM42" s="16"/>
      <c r="AN42" s="17"/>
      <c r="AO42" s="16"/>
      <c r="AP42" s="17"/>
      <c r="AQ42" s="17"/>
      <c r="AR42" s="17"/>
      <c r="AS42" s="16"/>
      <c r="AT42" s="17"/>
      <c r="AU42" s="16"/>
      <c r="AV42" s="17"/>
      <c r="AW42" s="16"/>
      <c r="AX42" s="17"/>
    </row>
    <row r="43" spans="2:242" outlineLevel="3" x14ac:dyDescent="0.2">
      <c r="B43" s="2" t="s">
        <v>57</v>
      </c>
      <c r="C43" s="16"/>
      <c r="D43" s="17"/>
      <c r="E43" s="16"/>
      <c r="F43" s="17"/>
      <c r="G43" s="16"/>
      <c r="H43" s="17"/>
      <c r="I43" s="16"/>
      <c r="J43" s="17"/>
      <c r="K43" s="16"/>
      <c r="L43" s="17"/>
      <c r="M43" s="16"/>
      <c r="N43" s="17"/>
      <c r="O43" s="16"/>
      <c r="P43" s="17"/>
      <c r="Q43" s="16"/>
      <c r="R43" s="17"/>
      <c r="S43" s="17"/>
      <c r="T43" s="17"/>
      <c r="U43" s="16"/>
      <c r="V43" s="17"/>
      <c r="W43" s="16"/>
      <c r="X43" s="17"/>
      <c r="Y43" s="16"/>
      <c r="Z43" s="25"/>
      <c r="AA43" s="17"/>
      <c r="AB43" s="17"/>
      <c r="AC43" s="16"/>
      <c r="AD43" s="17"/>
      <c r="AE43" s="16"/>
      <c r="AF43" s="17"/>
      <c r="AG43" s="16"/>
      <c r="AH43" s="17"/>
      <c r="AI43" s="16"/>
      <c r="AJ43" s="17"/>
      <c r="AK43" s="16"/>
      <c r="AL43" s="17"/>
      <c r="AM43" s="16"/>
      <c r="AN43" s="17"/>
      <c r="AO43" s="16"/>
      <c r="AP43" s="17"/>
      <c r="AQ43" s="17"/>
      <c r="AR43" s="17"/>
      <c r="AS43" s="16"/>
      <c r="AT43" s="17"/>
      <c r="AU43" s="16"/>
      <c r="AV43" s="17"/>
      <c r="AW43" s="16"/>
      <c r="AX43" s="17"/>
    </row>
    <row r="44" spans="2:242" outlineLevel="3" x14ac:dyDescent="0.2">
      <c r="B44" s="2" t="s">
        <v>58</v>
      </c>
      <c r="C44" s="16">
        <v>200</v>
      </c>
      <c r="D44" s="17">
        <v>200</v>
      </c>
      <c r="E44" s="16">
        <v>200</v>
      </c>
      <c r="F44" s="17">
        <v>200</v>
      </c>
      <c r="G44" s="16"/>
      <c r="H44" s="17">
        <v>200</v>
      </c>
      <c r="I44" s="16"/>
      <c r="J44" s="17">
        <v>200</v>
      </c>
      <c r="K44" s="16"/>
      <c r="L44" s="17">
        <v>200</v>
      </c>
      <c r="M44" s="16"/>
      <c r="N44" s="17">
        <v>500</v>
      </c>
      <c r="O44" s="16"/>
      <c r="P44" s="17"/>
      <c r="Q44" s="16"/>
      <c r="R44" s="17"/>
      <c r="S44" s="17"/>
      <c r="T44" s="17"/>
      <c r="U44" s="16"/>
      <c r="V44" s="17"/>
      <c r="W44" s="16"/>
      <c r="X44" s="17"/>
      <c r="Y44" s="16"/>
      <c r="Z44" s="25"/>
      <c r="AA44" s="17"/>
      <c r="AB44" s="17"/>
      <c r="AC44" s="16"/>
      <c r="AD44" s="17"/>
      <c r="AE44" s="16"/>
      <c r="AF44" s="17"/>
      <c r="AG44" s="16"/>
      <c r="AH44" s="17"/>
      <c r="AI44" s="16"/>
      <c r="AJ44" s="17"/>
      <c r="AK44" s="16"/>
      <c r="AL44" s="17"/>
      <c r="AM44" s="16"/>
      <c r="AN44" s="17"/>
      <c r="AO44" s="16"/>
      <c r="AP44" s="17"/>
      <c r="AQ44" s="17"/>
      <c r="AR44" s="17"/>
      <c r="AS44" s="16"/>
      <c r="AT44" s="17"/>
      <c r="AU44" s="16"/>
      <c r="AV44" s="17"/>
      <c r="AW44" s="16"/>
      <c r="AX44" s="17"/>
    </row>
    <row r="45" spans="2:242" outlineLevel="3" x14ac:dyDescent="0.2">
      <c r="B45" s="2" t="s">
        <v>59</v>
      </c>
      <c r="C45" s="16">
        <v>4000</v>
      </c>
      <c r="D45" s="17">
        <v>5000</v>
      </c>
      <c r="E45" s="16">
        <v>5000</v>
      </c>
      <c r="F45" s="17"/>
      <c r="G45" s="16"/>
      <c r="H45" s="17"/>
      <c r="I45" s="16"/>
      <c r="J45" s="17">
        <v>800</v>
      </c>
      <c r="K45" s="16"/>
      <c r="L45" s="17"/>
      <c r="M45" s="16"/>
      <c r="N45" s="17"/>
      <c r="O45" s="16"/>
      <c r="P45" s="17"/>
      <c r="Q45" s="16"/>
      <c r="R45" s="17"/>
      <c r="S45" s="17"/>
      <c r="T45" s="17"/>
      <c r="U45" s="16"/>
      <c r="V45" s="17"/>
      <c r="W45" s="16"/>
      <c r="X45" s="17"/>
      <c r="Y45" s="16"/>
      <c r="Z45" s="25"/>
      <c r="AA45" s="17"/>
      <c r="AB45" s="17"/>
      <c r="AC45" s="16"/>
      <c r="AD45" s="17"/>
      <c r="AE45" s="16"/>
      <c r="AF45" s="17"/>
      <c r="AG45" s="16"/>
      <c r="AH45" s="17"/>
      <c r="AI45" s="16"/>
      <c r="AJ45" s="17"/>
      <c r="AK45" s="16"/>
      <c r="AL45" s="17"/>
      <c r="AM45" s="16"/>
      <c r="AN45" s="17"/>
      <c r="AO45" s="16"/>
      <c r="AP45" s="17"/>
      <c r="AQ45" s="17"/>
      <c r="AR45" s="17"/>
      <c r="AS45" s="16"/>
      <c r="AT45" s="17"/>
      <c r="AU45" s="16"/>
      <c r="AV45" s="17"/>
      <c r="AW45" s="16"/>
      <c r="AX45" s="17"/>
    </row>
    <row r="46" spans="2:242" outlineLevel="3" x14ac:dyDescent="0.2">
      <c r="B46" s="2" t="s">
        <v>60</v>
      </c>
    </row>
    <row r="47" spans="2:242" outlineLevel="3" x14ac:dyDescent="0.2">
      <c r="B47" s="2" t="s">
        <v>61</v>
      </c>
      <c r="C47" s="16">
        <v>1000</v>
      </c>
      <c r="D47" s="17">
        <v>1500</v>
      </c>
      <c r="E47" s="16">
        <v>1500</v>
      </c>
      <c r="F47" s="17">
        <v>2000</v>
      </c>
      <c r="G47" s="16"/>
      <c r="H47" s="17">
        <v>1500</v>
      </c>
      <c r="I47" s="16"/>
      <c r="J47" s="17">
        <v>1500</v>
      </c>
      <c r="K47" s="16"/>
      <c r="L47" s="17">
        <v>4000</v>
      </c>
      <c r="M47" s="16"/>
      <c r="N47" s="17">
        <v>1500</v>
      </c>
      <c r="O47" s="16"/>
      <c r="P47" s="17"/>
      <c r="Q47" s="16"/>
      <c r="R47" s="17"/>
      <c r="S47" s="17"/>
      <c r="T47" s="17"/>
      <c r="U47" s="16"/>
      <c r="V47" s="17"/>
      <c r="W47" s="16"/>
      <c r="X47" s="17"/>
      <c r="Y47" s="16"/>
      <c r="Z47" s="25"/>
      <c r="AA47" s="17"/>
      <c r="AB47" s="17"/>
      <c r="AC47" s="16"/>
      <c r="AD47" s="17"/>
      <c r="AE47" s="16"/>
      <c r="AF47" s="17"/>
      <c r="AG47" s="16"/>
      <c r="AH47" s="17"/>
      <c r="AI47" s="16"/>
      <c r="AJ47" s="17"/>
      <c r="AK47" s="16"/>
      <c r="AL47" s="17"/>
      <c r="AM47" s="16"/>
      <c r="AN47" s="17"/>
      <c r="AO47" s="16"/>
      <c r="AP47" s="17"/>
      <c r="AQ47" s="17"/>
      <c r="AR47" s="17"/>
      <c r="AS47" s="16"/>
      <c r="AT47" s="17"/>
      <c r="AU47" s="16"/>
      <c r="AV47" s="17"/>
      <c r="AW47" s="16"/>
      <c r="AX47" s="17"/>
    </row>
    <row r="48" spans="2:242" outlineLevel="3" x14ac:dyDescent="0.2">
      <c r="B48" s="2" t="s">
        <v>62</v>
      </c>
      <c r="C48" s="16"/>
      <c r="D48" s="17"/>
      <c r="E48" s="16"/>
      <c r="F48" s="17"/>
      <c r="G48" s="16"/>
      <c r="H48" s="17"/>
      <c r="I48" s="16"/>
      <c r="J48" s="17"/>
      <c r="K48" s="16"/>
      <c r="L48" s="17"/>
      <c r="M48" s="16"/>
      <c r="N48" s="17"/>
      <c r="O48" s="16"/>
      <c r="P48" s="17"/>
      <c r="Q48" s="16"/>
      <c r="R48" s="17"/>
      <c r="S48" s="17"/>
      <c r="T48" s="17"/>
      <c r="U48" s="16"/>
      <c r="V48" s="17"/>
      <c r="W48" s="16"/>
      <c r="X48" s="17"/>
      <c r="Y48" s="16"/>
      <c r="Z48" s="25"/>
      <c r="AA48" s="17"/>
      <c r="AB48" s="17"/>
      <c r="AC48" s="16"/>
      <c r="AD48" s="17"/>
      <c r="AE48" s="16"/>
      <c r="AF48" s="17"/>
      <c r="AG48" s="16"/>
      <c r="AH48" s="17"/>
      <c r="AI48" s="16"/>
      <c r="AJ48" s="17"/>
      <c r="AK48" s="16"/>
      <c r="AL48" s="17"/>
      <c r="AM48" s="16"/>
      <c r="AN48" s="17"/>
      <c r="AO48" s="16"/>
      <c r="AP48" s="17"/>
      <c r="AQ48" s="17"/>
      <c r="AR48" s="17"/>
      <c r="AS48" s="16"/>
      <c r="AT48" s="17"/>
      <c r="AU48" s="16"/>
      <c r="AV48" s="17"/>
      <c r="AW48" s="16"/>
      <c r="AX48" s="17"/>
    </row>
    <row r="49" spans="1:242" outlineLevel="1" x14ac:dyDescent="0.2">
      <c r="B49" s="30"/>
      <c r="C49" s="16"/>
      <c r="D49" s="17"/>
      <c r="E49" s="16"/>
      <c r="F49" s="17"/>
      <c r="G49" s="16"/>
      <c r="H49" s="17"/>
      <c r="I49" s="16"/>
      <c r="J49" s="17"/>
      <c r="K49" s="16"/>
      <c r="L49" s="17"/>
      <c r="M49" s="16"/>
      <c r="N49" s="17"/>
      <c r="O49" s="16"/>
      <c r="P49" s="17"/>
      <c r="Q49" s="16"/>
      <c r="R49" s="17"/>
      <c r="S49" s="17"/>
      <c r="T49" s="17"/>
      <c r="U49" s="16"/>
      <c r="V49" s="17"/>
      <c r="W49" s="16"/>
      <c r="X49" s="17"/>
      <c r="Y49" s="16"/>
      <c r="Z49" s="25"/>
      <c r="AA49" s="17"/>
      <c r="AB49" s="17"/>
      <c r="AC49" s="16"/>
      <c r="AD49" s="17"/>
      <c r="AE49" s="16"/>
      <c r="AF49" s="17"/>
      <c r="AG49" s="16"/>
      <c r="AH49" s="17"/>
      <c r="AI49" s="16"/>
      <c r="AJ49" s="17"/>
      <c r="AK49" s="16"/>
      <c r="AL49" s="17"/>
      <c r="AM49" s="16"/>
      <c r="AN49" s="17"/>
      <c r="AO49" s="16"/>
      <c r="AP49" s="17"/>
      <c r="AQ49" s="17"/>
      <c r="AR49" s="17"/>
      <c r="AS49" s="16"/>
      <c r="AT49" s="17"/>
      <c r="AU49" s="16"/>
      <c r="AV49" s="17"/>
      <c r="AW49" s="16"/>
      <c r="AX49" s="17"/>
      <c r="IH49">
        <f>SUBTOTAL(9,IH39:IH48)</f>
        <v>0</v>
      </c>
    </row>
    <row r="50" spans="1:242" outlineLevel="1" x14ac:dyDescent="0.2">
      <c r="B50" s="2" t="s">
        <v>31</v>
      </c>
      <c r="C50" s="16"/>
      <c r="D50" s="17"/>
      <c r="E50" s="16"/>
      <c r="F50" s="17">
        <v>700</v>
      </c>
      <c r="G50" s="16"/>
      <c r="H50" s="17"/>
      <c r="I50" s="16"/>
      <c r="J50" s="17"/>
      <c r="K50" s="16"/>
      <c r="L50" s="17">
        <v>10000</v>
      </c>
      <c r="M50" s="16"/>
      <c r="N50" s="17"/>
      <c r="O50" s="16"/>
      <c r="P50" s="17"/>
      <c r="Q50" s="16"/>
      <c r="R50" s="17"/>
      <c r="S50" s="17"/>
      <c r="T50" s="17"/>
      <c r="U50" s="16"/>
      <c r="V50" s="17"/>
      <c r="W50" s="16"/>
      <c r="X50" s="17"/>
      <c r="Y50" s="16"/>
      <c r="Z50" s="25"/>
      <c r="AA50" s="17"/>
      <c r="AB50" s="17"/>
      <c r="AC50" s="16"/>
      <c r="AD50" s="17"/>
      <c r="AE50" s="16"/>
      <c r="AF50" s="17"/>
      <c r="AG50" s="16"/>
      <c r="AH50" s="17"/>
      <c r="AI50" s="16"/>
      <c r="AJ50" s="17"/>
      <c r="AK50" s="16"/>
      <c r="AL50" s="17"/>
      <c r="AM50" s="16"/>
      <c r="AN50" s="17"/>
      <c r="AO50" s="16"/>
      <c r="AP50" s="17"/>
      <c r="AQ50" s="17"/>
      <c r="AR50" s="17"/>
      <c r="AS50" s="16"/>
      <c r="AT50" s="17"/>
      <c r="AU50" s="16"/>
      <c r="AV50" s="17"/>
      <c r="AW50" s="16"/>
      <c r="AX50" s="17"/>
    </row>
    <row r="51" spans="1:242" outlineLevel="1" x14ac:dyDescent="0.2">
      <c r="B51" s="2" t="s">
        <v>64</v>
      </c>
      <c r="C51" s="16">
        <v>500</v>
      </c>
      <c r="D51" s="17">
        <v>500</v>
      </c>
      <c r="E51" s="16"/>
      <c r="F51" s="17">
        <v>500</v>
      </c>
      <c r="G51" s="16"/>
      <c r="H51" s="17">
        <v>500</v>
      </c>
      <c r="I51" s="16"/>
      <c r="J51" s="17">
        <v>500</v>
      </c>
      <c r="K51" s="16"/>
      <c r="L51" s="17">
        <v>500</v>
      </c>
      <c r="M51" s="16"/>
      <c r="N51" s="17">
        <v>500</v>
      </c>
      <c r="O51" s="16"/>
      <c r="P51" s="17"/>
      <c r="Q51" s="16"/>
      <c r="R51" s="17"/>
      <c r="S51" s="17"/>
      <c r="T51" s="17"/>
      <c r="U51" s="16"/>
      <c r="V51" s="17"/>
      <c r="W51" s="16"/>
      <c r="X51" s="17"/>
      <c r="Y51" s="16"/>
      <c r="Z51" s="25"/>
      <c r="AA51" s="17"/>
      <c r="AB51" s="17"/>
      <c r="AC51" s="16"/>
      <c r="AD51" s="17"/>
      <c r="AE51" s="16"/>
      <c r="AF51" s="17"/>
      <c r="AG51" s="16"/>
      <c r="AH51" s="17"/>
      <c r="AI51" s="16"/>
      <c r="AJ51" s="17"/>
      <c r="AK51" s="16"/>
      <c r="AL51" s="17"/>
      <c r="AM51" s="16"/>
      <c r="AN51" s="17"/>
      <c r="AO51" s="16"/>
      <c r="AP51" s="17"/>
      <c r="AQ51" s="17"/>
      <c r="AR51" s="17"/>
      <c r="AS51" s="16"/>
      <c r="AT51" s="17"/>
      <c r="AU51" s="16"/>
      <c r="AV51" s="17"/>
      <c r="AW51" s="16"/>
      <c r="AX51" s="17"/>
    </row>
    <row r="52" spans="1:242" outlineLevel="1" x14ac:dyDescent="0.2">
      <c r="B52" s="2" t="s">
        <v>41</v>
      </c>
      <c r="C52" s="16"/>
      <c r="D52" s="17"/>
      <c r="E52" s="16"/>
      <c r="F52" s="17"/>
      <c r="G52" s="16"/>
      <c r="H52" s="17"/>
      <c r="I52" s="16"/>
      <c r="J52" s="17"/>
      <c r="K52" s="16"/>
      <c r="L52" s="17"/>
      <c r="M52" s="16"/>
      <c r="N52" s="17"/>
      <c r="O52" s="16"/>
      <c r="P52" s="17"/>
      <c r="Q52" s="16"/>
      <c r="R52" s="17"/>
      <c r="S52" s="17"/>
      <c r="T52" s="17"/>
      <c r="U52" s="16"/>
      <c r="V52" s="17"/>
      <c r="W52" s="16"/>
      <c r="X52" s="17"/>
      <c r="Y52" s="16"/>
      <c r="Z52" s="25"/>
      <c r="AA52" s="17"/>
      <c r="AB52" s="17"/>
      <c r="AC52" s="16"/>
      <c r="AD52" s="17"/>
      <c r="AE52" s="16"/>
      <c r="AF52" s="17"/>
      <c r="AG52" s="16"/>
      <c r="AH52" s="17"/>
      <c r="AI52" s="16"/>
      <c r="AJ52" s="17"/>
      <c r="AK52" s="16"/>
      <c r="AL52" s="17"/>
      <c r="AM52" s="16"/>
      <c r="AN52" s="17"/>
      <c r="AO52" s="16"/>
      <c r="AP52" s="17"/>
      <c r="AQ52" s="17"/>
      <c r="AR52" s="17"/>
      <c r="AS52" s="16"/>
      <c r="AT52" s="17"/>
      <c r="AU52" s="16"/>
      <c r="AV52" s="17"/>
      <c r="AW52" s="16"/>
      <c r="AX52" s="17"/>
    </row>
    <row r="53" spans="1:242" outlineLevel="1" x14ac:dyDescent="0.2">
      <c r="B53" s="46" t="s">
        <v>69</v>
      </c>
      <c r="C53" s="16">
        <f t="shared" ref="C53:AX53" si="28">SUM(C54:C57)</f>
        <v>30000</v>
      </c>
      <c r="D53" s="16">
        <f t="shared" si="28"/>
        <v>31547</v>
      </c>
      <c r="E53" s="16">
        <f t="shared" si="28"/>
        <v>50000</v>
      </c>
      <c r="F53" s="16">
        <f t="shared" si="28"/>
        <v>37185</v>
      </c>
      <c r="G53" s="16">
        <f t="shared" si="28"/>
        <v>0</v>
      </c>
      <c r="H53" s="16">
        <f t="shared" si="28"/>
        <v>34012</v>
      </c>
      <c r="I53" s="16">
        <f t="shared" si="28"/>
        <v>0</v>
      </c>
      <c r="J53" s="16">
        <f t="shared" si="28"/>
        <v>28148</v>
      </c>
      <c r="K53" s="16">
        <f t="shared" si="28"/>
        <v>0</v>
      </c>
      <c r="L53" s="16">
        <f t="shared" si="28"/>
        <v>31321</v>
      </c>
      <c r="M53" s="16">
        <f t="shared" si="28"/>
        <v>0</v>
      </c>
      <c r="N53" s="16">
        <f t="shared" si="28"/>
        <v>38235</v>
      </c>
      <c r="O53" s="16">
        <f t="shared" si="28"/>
        <v>0</v>
      </c>
      <c r="P53" s="16">
        <f t="shared" si="28"/>
        <v>0</v>
      </c>
      <c r="Q53" s="16">
        <f t="shared" si="28"/>
        <v>0</v>
      </c>
      <c r="R53" s="16">
        <f t="shared" si="28"/>
        <v>0</v>
      </c>
      <c r="S53" s="16">
        <f t="shared" si="28"/>
        <v>0</v>
      </c>
      <c r="T53" s="16">
        <f t="shared" si="28"/>
        <v>0</v>
      </c>
      <c r="U53" s="16">
        <f t="shared" si="28"/>
        <v>0</v>
      </c>
      <c r="V53" s="16">
        <f t="shared" si="28"/>
        <v>0</v>
      </c>
      <c r="W53" s="16">
        <f t="shared" si="28"/>
        <v>0</v>
      </c>
      <c r="X53" s="16">
        <f t="shared" si="28"/>
        <v>0</v>
      </c>
      <c r="Y53" s="16">
        <f t="shared" si="28"/>
        <v>0</v>
      </c>
      <c r="Z53" s="29">
        <f t="shared" si="28"/>
        <v>0</v>
      </c>
      <c r="AA53" s="17">
        <f t="shared" si="28"/>
        <v>0</v>
      </c>
      <c r="AB53" s="16">
        <f t="shared" si="28"/>
        <v>0</v>
      </c>
      <c r="AC53" s="16">
        <f t="shared" si="28"/>
        <v>0</v>
      </c>
      <c r="AD53" s="16">
        <f t="shared" si="28"/>
        <v>0</v>
      </c>
      <c r="AE53" s="16">
        <f t="shared" si="28"/>
        <v>0</v>
      </c>
      <c r="AF53" s="16">
        <f t="shared" si="28"/>
        <v>0</v>
      </c>
      <c r="AG53" s="16">
        <f t="shared" si="28"/>
        <v>0</v>
      </c>
      <c r="AH53" s="16">
        <f t="shared" si="28"/>
        <v>0</v>
      </c>
      <c r="AI53" s="16">
        <f t="shared" si="28"/>
        <v>0</v>
      </c>
      <c r="AJ53" s="16">
        <f t="shared" si="28"/>
        <v>0</v>
      </c>
      <c r="AK53" s="16">
        <f t="shared" si="28"/>
        <v>0</v>
      </c>
      <c r="AL53" s="16">
        <f t="shared" si="28"/>
        <v>0</v>
      </c>
      <c r="AM53" s="16">
        <f t="shared" si="28"/>
        <v>0</v>
      </c>
      <c r="AN53" s="16">
        <f t="shared" si="28"/>
        <v>0</v>
      </c>
      <c r="AO53" s="16">
        <f t="shared" si="28"/>
        <v>0</v>
      </c>
      <c r="AP53" s="16">
        <f t="shared" si="28"/>
        <v>0</v>
      </c>
      <c r="AQ53" s="16">
        <f t="shared" si="28"/>
        <v>0</v>
      </c>
      <c r="AR53" s="16">
        <f t="shared" si="28"/>
        <v>0</v>
      </c>
      <c r="AS53" s="16">
        <f t="shared" si="28"/>
        <v>0</v>
      </c>
      <c r="AT53" s="16">
        <f t="shared" si="28"/>
        <v>0</v>
      </c>
      <c r="AU53" s="16">
        <f t="shared" si="28"/>
        <v>0</v>
      </c>
      <c r="AV53" s="16">
        <f t="shared" si="28"/>
        <v>0</v>
      </c>
      <c r="AW53" s="16">
        <f t="shared" si="28"/>
        <v>0</v>
      </c>
      <c r="AX53" s="16">
        <f t="shared" si="28"/>
        <v>0</v>
      </c>
    </row>
    <row r="54" spans="1:242" outlineLevel="3" x14ac:dyDescent="0.2">
      <c r="B54" s="2" t="s">
        <v>65</v>
      </c>
      <c r="C54" s="16">
        <v>30000</v>
      </c>
      <c r="D54" s="17">
        <v>31547</v>
      </c>
      <c r="E54" s="16">
        <v>50000</v>
      </c>
      <c r="F54" s="17">
        <v>35185</v>
      </c>
      <c r="G54" s="16"/>
      <c r="H54" s="17">
        <v>34012</v>
      </c>
      <c r="I54" s="16"/>
      <c r="J54" s="17">
        <v>28148</v>
      </c>
      <c r="K54" s="16"/>
      <c r="L54" s="17">
        <v>29321</v>
      </c>
      <c r="M54" s="16"/>
      <c r="N54" s="17">
        <v>38235</v>
      </c>
      <c r="O54" s="16"/>
      <c r="P54" s="17"/>
      <c r="Q54" s="16"/>
      <c r="R54" s="17"/>
      <c r="S54" s="17"/>
      <c r="T54" s="17"/>
      <c r="U54" s="16"/>
      <c r="V54" s="17"/>
      <c r="W54" s="16"/>
      <c r="X54" s="17"/>
      <c r="Y54" s="16"/>
      <c r="Z54" s="25"/>
      <c r="AA54" s="17"/>
      <c r="AB54" s="17"/>
      <c r="AC54" s="16"/>
      <c r="AD54" s="17"/>
      <c r="AE54" s="16"/>
      <c r="AF54" s="17"/>
      <c r="AG54" s="16"/>
      <c r="AH54" s="17"/>
      <c r="AI54" s="16"/>
      <c r="AJ54" s="17"/>
      <c r="AK54" s="16"/>
      <c r="AL54" s="17"/>
      <c r="AM54" s="16"/>
      <c r="AN54" s="17"/>
      <c r="AO54" s="16"/>
      <c r="AP54" s="17"/>
      <c r="AQ54" s="17"/>
      <c r="AR54" s="17"/>
      <c r="AS54" s="16"/>
      <c r="AT54" s="17"/>
      <c r="AU54" s="16"/>
      <c r="AV54" s="17"/>
      <c r="AW54" s="16"/>
      <c r="AX54" s="17"/>
    </row>
    <row r="55" spans="1:242" outlineLevel="3" x14ac:dyDescent="0.2">
      <c r="A55" s="1" t="s">
        <v>32</v>
      </c>
      <c r="B55" s="2" t="s">
        <v>66</v>
      </c>
      <c r="C55" s="16"/>
      <c r="D55" s="17"/>
      <c r="E55" s="16"/>
      <c r="F55" s="17">
        <v>2000</v>
      </c>
      <c r="G55" s="16"/>
      <c r="H55" s="17"/>
      <c r="I55" s="16"/>
      <c r="J55" s="17"/>
      <c r="K55" s="16"/>
      <c r="L55" s="17">
        <v>2000</v>
      </c>
      <c r="M55" s="16"/>
      <c r="N55" s="17"/>
      <c r="O55" s="16"/>
      <c r="P55" s="17"/>
      <c r="Q55" s="16"/>
      <c r="R55" s="17"/>
      <c r="S55" s="17"/>
      <c r="T55" s="17"/>
      <c r="U55" s="16"/>
      <c r="V55" s="17"/>
      <c r="W55" s="16"/>
      <c r="X55" s="17"/>
      <c r="Y55" s="16"/>
      <c r="Z55" s="25"/>
      <c r="AA55" s="17"/>
      <c r="AB55" s="17"/>
      <c r="AC55" s="16"/>
      <c r="AD55" s="17"/>
      <c r="AE55" s="16"/>
      <c r="AF55" s="17"/>
      <c r="AG55" s="16"/>
      <c r="AH55" s="17"/>
      <c r="AI55" s="16"/>
      <c r="AJ55" s="17"/>
      <c r="AK55" s="16"/>
      <c r="AL55" s="17"/>
      <c r="AM55" s="16"/>
      <c r="AN55" s="17"/>
      <c r="AO55" s="16"/>
      <c r="AP55" s="17"/>
      <c r="AQ55" s="17"/>
      <c r="AR55" s="17"/>
      <c r="AS55" s="16"/>
      <c r="AT55" s="17"/>
      <c r="AU55" s="16"/>
      <c r="AV55" s="17"/>
      <c r="AW55" s="16"/>
      <c r="AX55" s="17"/>
    </row>
    <row r="56" spans="1:242" outlineLevel="3" x14ac:dyDescent="0.2">
      <c r="B56" s="2" t="s">
        <v>67</v>
      </c>
      <c r="C56" s="16"/>
      <c r="D56" s="17"/>
      <c r="E56" s="16"/>
      <c r="F56" s="17"/>
      <c r="G56" s="16"/>
      <c r="H56" s="17"/>
      <c r="I56" s="16"/>
      <c r="J56" s="17"/>
      <c r="K56" s="16"/>
      <c r="L56" s="17"/>
      <c r="M56" s="16"/>
      <c r="N56" s="17"/>
      <c r="O56" s="16"/>
      <c r="P56" s="17"/>
      <c r="Q56" s="16"/>
      <c r="R56" s="17"/>
      <c r="S56" s="17"/>
      <c r="T56" s="17"/>
      <c r="U56" s="16"/>
      <c r="V56" s="17"/>
      <c r="W56" s="16"/>
      <c r="X56" s="17"/>
      <c r="Y56" s="16"/>
      <c r="Z56" s="25"/>
      <c r="AA56" s="17"/>
      <c r="AB56" s="17"/>
      <c r="AC56" s="16"/>
      <c r="AD56" s="17"/>
      <c r="AE56" s="16"/>
      <c r="AF56" s="17"/>
      <c r="AG56" s="16"/>
      <c r="AH56" s="17"/>
      <c r="AI56" s="16"/>
      <c r="AJ56" s="17"/>
      <c r="AK56" s="16"/>
      <c r="AL56" s="17"/>
      <c r="AM56" s="16"/>
      <c r="AN56" s="17"/>
      <c r="AO56" s="16"/>
      <c r="AP56" s="17"/>
      <c r="AQ56" s="17"/>
      <c r="AR56" s="17"/>
      <c r="AS56" s="16"/>
      <c r="AT56" s="17"/>
      <c r="AU56" s="16"/>
      <c r="AV56" s="17"/>
      <c r="AW56" s="16"/>
      <c r="AX56" s="17"/>
    </row>
    <row r="57" spans="1:242" outlineLevel="3" x14ac:dyDescent="0.2">
      <c r="B57" s="2" t="s">
        <v>68</v>
      </c>
      <c r="C57" s="16"/>
      <c r="D57" s="17"/>
      <c r="E57" s="16"/>
      <c r="F57" s="17"/>
      <c r="G57" s="16"/>
      <c r="H57" s="17"/>
      <c r="I57" s="16"/>
      <c r="J57" s="17"/>
      <c r="K57" s="16"/>
      <c r="L57" s="17"/>
      <c r="M57" s="16"/>
      <c r="N57" s="17"/>
      <c r="O57" s="16"/>
      <c r="P57" s="17"/>
      <c r="Q57" s="16"/>
      <c r="R57" s="17"/>
      <c r="S57" s="17"/>
      <c r="T57" s="17"/>
      <c r="U57" s="16"/>
      <c r="V57" s="17"/>
      <c r="W57" s="16"/>
      <c r="X57" s="17"/>
      <c r="Y57" s="16"/>
      <c r="Z57" s="25"/>
      <c r="AA57" s="17"/>
      <c r="AB57" s="17"/>
      <c r="AC57" s="16"/>
      <c r="AD57" s="17"/>
      <c r="AE57" s="16"/>
      <c r="AF57" s="17"/>
      <c r="AG57" s="16"/>
      <c r="AH57" s="17"/>
      <c r="AI57" s="16"/>
      <c r="AJ57" s="17"/>
      <c r="AK57" s="16"/>
      <c r="AL57" s="17"/>
      <c r="AM57" s="16"/>
      <c r="AN57" s="17"/>
      <c r="AO57" s="16"/>
      <c r="AP57" s="17"/>
      <c r="AQ57" s="17"/>
      <c r="AR57" s="17"/>
      <c r="AS57" s="16"/>
      <c r="AT57" s="17"/>
      <c r="AU57" s="16"/>
      <c r="AV57" s="17"/>
      <c r="AW57" s="16"/>
      <c r="AX57" s="17"/>
    </row>
    <row r="58" spans="1:242" outlineLevel="1" x14ac:dyDescent="0.2">
      <c r="B58" s="30"/>
      <c r="C58" s="16"/>
      <c r="D58" s="17"/>
      <c r="E58" s="16"/>
      <c r="F58" s="17"/>
      <c r="G58" s="16"/>
      <c r="H58" s="17"/>
      <c r="I58" s="16"/>
      <c r="J58" s="17"/>
      <c r="K58" s="16"/>
      <c r="L58" s="17"/>
      <c r="M58" s="16"/>
      <c r="N58" s="17"/>
      <c r="O58" s="16"/>
      <c r="P58" s="17"/>
      <c r="Q58" s="16"/>
      <c r="R58" s="17"/>
      <c r="S58" s="17"/>
      <c r="T58" s="17"/>
      <c r="U58" s="16"/>
      <c r="V58" s="17"/>
      <c r="W58" s="16"/>
      <c r="X58" s="17"/>
      <c r="Y58" s="16"/>
      <c r="Z58" s="25"/>
      <c r="AA58" s="17"/>
      <c r="AB58" s="17"/>
      <c r="AC58" s="16"/>
      <c r="AD58" s="17"/>
      <c r="AE58" s="16"/>
      <c r="AF58" s="17"/>
      <c r="AG58" s="16"/>
      <c r="AH58" s="17"/>
      <c r="AI58" s="16"/>
      <c r="AJ58" s="17"/>
      <c r="AK58" s="16"/>
      <c r="AL58" s="17"/>
      <c r="AM58" s="16"/>
      <c r="AN58" s="17"/>
      <c r="AO58" s="16"/>
      <c r="AP58" s="17"/>
      <c r="AQ58" s="17"/>
      <c r="AR58" s="17"/>
      <c r="AS58" s="16"/>
      <c r="AT58" s="17"/>
      <c r="AU58" s="16"/>
      <c r="AV58" s="17"/>
      <c r="AW58" s="16"/>
      <c r="AX58" s="17"/>
      <c r="IH58">
        <f>SUBTOTAL(9,IH54:IH57)</f>
        <v>0</v>
      </c>
    </row>
    <row r="59" spans="1:242" outlineLevel="1" x14ac:dyDescent="0.2">
      <c r="B59" s="2" t="s">
        <v>33</v>
      </c>
      <c r="C59" s="16"/>
      <c r="D59" s="17"/>
      <c r="E59" s="16"/>
      <c r="F59" s="17"/>
      <c r="G59" s="16"/>
      <c r="H59" s="17"/>
      <c r="I59" s="16"/>
      <c r="J59" s="17"/>
      <c r="K59" s="16"/>
      <c r="L59" s="17"/>
      <c r="M59" s="16"/>
      <c r="N59" s="17">
        <v>2000</v>
      </c>
      <c r="O59" s="16"/>
      <c r="P59" s="17"/>
      <c r="Q59" s="16"/>
      <c r="R59" s="17"/>
      <c r="S59" s="17"/>
      <c r="T59" s="17"/>
      <c r="U59" s="16"/>
      <c r="V59" s="17"/>
      <c r="W59" s="16"/>
      <c r="X59" s="17"/>
      <c r="Y59" s="16"/>
      <c r="Z59" s="25"/>
      <c r="AA59" s="17"/>
      <c r="AB59" s="17"/>
      <c r="AC59" s="16"/>
      <c r="AD59" s="17"/>
      <c r="AE59" s="16"/>
      <c r="AF59" s="17"/>
      <c r="AG59" s="16"/>
      <c r="AH59" s="17"/>
      <c r="AI59" s="16"/>
      <c r="AJ59" s="17"/>
      <c r="AK59" s="16"/>
      <c r="AL59" s="17"/>
      <c r="AM59" s="16"/>
      <c r="AN59" s="17"/>
      <c r="AO59" s="16"/>
      <c r="AP59" s="17"/>
      <c r="AQ59" s="17"/>
      <c r="AR59" s="17"/>
      <c r="AS59" s="16"/>
      <c r="AT59" s="17"/>
      <c r="AU59" s="16"/>
      <c r="AV59" s="17"/>
      <c r="AW59" s="16"/>
      <c r="AX59" s="17"/>
    </row>
    <row r="60" spans="1:242" s="12" customFormat="1" ht="16" outlineLevel="1" thickBot="1" x14ac:dyDescent="0.25">
      <c r="A60" s="11"/>
      <c r="B60" s="13" t="s">
        <v>34</v>
      </c>
      <c r="C60" s="18">
        <v>25000</v>
      </c>
      <c r="D60" s="19">
        <v>30000</v>
      </c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9"/>
      <c r="T60" s="19"/>
      <c r="U60" s="18"/>
      <c r="V60" s="19"/>
      <c r="W60" s="18"/>
      <c r="X60" s="19"/>
      <c r="Y60" s="18"/>
      <c r="Z60" s="26"/>
      <c r="AA60" s="19"/>
      <c r="AB60" s="19"/>
      <c r="AC60" s="18"/>
      <c r="AD60" s="19"/>
      <c r="AE60" s="18"/>
      <c r="AF60" s="19"/>
      <c r="AG60" s="18"/>
      <c r="AH60" s="19"/>
      <c r="AI60" s="18"/>
      <c r="AJ60" s="19"/>
      <c r="AK60" s="18"/>
      <c r="AL60" s="19"/>
      <c r="AM60" s="18"/>
      <c r="AN60" s="19"/>
      <c r="AO60" s="18"/>
      <c r="AP60" s="19"/>
      <c r="AQ60" s="19"/>
      <c r="AR60" s="19"/>
      <c r="AS60" s="18"/>
      <c r="AT60" s="19"/>
      <c r="AU60" s="18"/>
      <c r="AV60" s="19"/>
      <c r="AW60" s="18"/>
      <c r="AX60" s="19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</row>
    <row r="61" spans="1:242" ht="16" outlineLevel="1" thickTop="1" x14ac:dyDescent="0.2">
      <c r="C61" s="16"/>
      <c r="D61" s="17"/>
      <c r="E61" s="16"/>
      <c r="F61" s="17"/>
      <c r="G61" s="16"/>
      <c r="H61" s="17"/>
      <c r="I61" s="16"/>
      <c r="J61" s="17"/>
      <c r="K61" s="16"/>
      <c r="L61" s="17"/>
      <c r="M61" s="16"/>
      <c r="N61" s="17"/>
      <c r="O61" s="16"/>
      <c r="P61" s="17"/>
      <c r="Q61" s="16"/>
      <c r="R61" s="17"/>
      <c r="S61" s="17"/>
      <c r="T61" s="17"/>
      <c r="U61" s="16"/>
      <c r="V61" s="17"/>
      <c r="W61" s="16"/>
      <c r="X61" s="17"/>
      <c r="Y61" s="16"/>
      <c r="Z61" s="25"/>
      <c r="AA61" s="17"/>
      <c r="AB61" s="17"/>
      <c r="AC61" s="16"/>
      <c r="AD61" s="17"/>
      <c r="AE61" s="16"/>
      <c r="AF61" s="17"/>
      <c r="AG61" s="16"/>
      <c r="AH61" s="17"/>
      <c r="AI61" s="16"/>
      <c r="AJ61" s="17"/>
      <c r="AK61" s="16"/>
      <c r="AL61" s="17"/>
      <c r="AM61" s="16"/>
      <c r="AN61" s="17"/>
      <c r="AO61" s="16"/>
      <c r="AP61" s="17"/>
      <c r="AQ61" s="17"/>
      <c r="AR61" s="17"/>
      <c r="AS61" s="16"/>
      <c r="AT61" s="17"/>
      <c r="AU61" s="16"/>
      <c r="AV61" s="17"/>
      <c r="AW61" s="16"/>
      <c r="AX61" s="17"/>
      <c r="IH61">
        <f>SUBTOTAL(9,IH27:IH60)</f>
        <v>0</v>
      </c>
    </row>
    <row r="62" spans="1:242" s="44" customFormat="1" ht="24" customHeight="1" x14ac:dyDescent="0.2">
      <c r="A62" s="39" t="s">
        <v>22</v>
      </c>
      <c r="B62" s="40"/>
      <c r="C62" s="41">
        <f t="shared" ref="C62:AX62" si="29">SUM(C27:C28,C35:C38,C50:C53,C59:C60)</f>
        <v>112700</v>
      </c>
      <c r="D62" s="41">
        <f t="shared" si="29"/>
        <v>100547</v>
      </c>
      <c r="E62" s="41">
        <f t="shared" si="29"/>
        <v>92900</v>
      </c>
      <c r="F62" s="41">
        <f t="shared" si="29"/>
        <v>78785</v>
      </c>
      <c r="G62" s="41">
        <f t="shared" si="29"/>
        <v>0</v>
      </c>
      <c r="H62" s="41">
        <f t="shared" si="29"/>
        <v>56172</v>
      </c>
      <c r="I62" s="41">
        <f t="shared" si="29"/>
        <v>0</v>
      </c>
      <c r="J62" s="41">
        <f t="shared" si="29"/>
        <v>93448</v>
      </c>
      <c r="K62" s="41">
        <f t="shared" si="29"/>
        <v>0</v>
      </c>
      <c r="L62" s="41">
        <f t="shared" si="29"/>
        <v>65521</v>
      </c>
      <c r="M62" s="41">
        <f t="shared" si="29"/>
        <v>0</v>
      </c>
      <c r="N62" s="41">
        <f t="shared" si="29"/>
        <v>72585</v>
      </c>
      <c r="O62" s="41">
        <f t="shared" si="29"/>
        <v>0</v>
      </c>
      <c r="P62" s="41">
        <f t="shared" si="29"/>
        <v>0</v>
      </c>
      <c r="Q62" s="41">
        <f t="shared" si="29"/>
        <v>0</v>
      </c>
      <c r="R62" s="41">
        <f t="shared" si="29"/>
        <v>0</v>
      </c>
      <c r="S62" s="41">
        <f t="shared" si="29"/>
        <v>0</v>
      </c>
      <c r="T62" s="41">
        <f t="shared" si="29"/>
        <v>0</v>
      </c>
      <c r="U62" s="41">
        <f t="shared" si="29"/>
        <v>0</v>
      </c>
      <c r="V62" s="41">
        <f t="shared" si="29"/>
        <v>0</v>
      </c>
      <c r="W62" s="41">
        <f t="shared" si="29"/>
        <v>0</v>
      </c>
      <c r="X62" s="41">
        <f t="shared" si="29"/>
        <v>0</v>
      </c>
      <c r="Y62" s="41">
        <f t="shared" si="29"/>
        <v>0</v>
      </c>
      <c r="Z62" s="42">
        <f t="shared" si="29"/>
        <v>0</v>
      </c>
      <c r="AA62" s="43">
        <f t="shared" si="29"/>
        <v>0</v>
      </c>
      <c r="AB62" s="41">
        <f t="shared" si="29"/>
        <v>0</v>
      </c>
      <c r="AC62" s="41">
        <f t="shared" si="29"/>
        <v>0</v>
      </c>
      <c r="AD62" s="41">
        <f t="shared" si="29"/>
        <v>0</v>
      </c>
      <c r="AE62" s="41">
        <f t="shared" si="29"/>
        <v>0</v>
      </c>
      <c r="AF62" s="41">
        <f t="shared" si="29"/>
        <v>0</v>
      </c>
      <c r="AG62" s="41">
        <f t="shared" si="29"/>
        <v>0</v>
      </c>
      <c r="AH62" s="41">
        <f t="shared" si="29"/>
        <v>0</v>
      </c>
      <c r="AI62" s="41">
        <f t="shared" si="29"/>
        <v>0</v>
      </c>
      <c r="AJ62" s="41">
        <f t="shared" si="29"/>
        <v>0</v>
      </c>
      <c r="AK62" s="41">
        <f t="shared" si="29"/>
        <v>0</v>
      </c>
      <c r="AL62" s="41">
        <f t="shared" si="29"/>
        <v>0</v>
      </c>
      <c r="AM62" s="41">
        <f t="shared" si="29"/>
        <v>0</v>
      </c>
      <c r="AN62" s="41">
        <f t="shared" si="29"/>
        <v>0</v>
      </c>
      <c r="AO62" s="41">
        <f t="shared" si="29"/>
        <v>0</v>
      </c>
      <c r="AP62" s="41">
        <f t="shared" si="29"/>
        <v>0</v>
      </c>
      <c r="AQ62" s="41">
        <f t="shared" si="29"/>
        <v>0</v>
      </c>
      <c r="AR62" s="41">
        <f t="shared" si="29"/>
        <v>0</v>
      </c>
      <c r="AS62" s="41">
        <f t="shared" si="29"/>
        <v>0</v>
      </c>
      <c r="AT62" s="41">
        <f t="shared" si="29"/>
        <v>0</v>
      </c>
      <c r="AU62" s="41">
        <f t="shared" si="29"/>
        <v>0</v>
      </c>
      <c r="AV62" s="41">
        <f t="shared" si="29"/>
        <v>0</v>
      </c>
      <c r="AW62" s="41">
        <f t="shared" si="29"/>
        <v>0</v>
      </c>
      <c r="AX62" s="41">
        <f t="shared" si="29"/>
        <v>0</v>
      </c>
    </row>
    <row r="63" spans="1:242" x14ac:dyDescent="0.2">
      <c r="C63" s="31"/>
      <c r="D63" s="32"/>
      <c r="E63" s="31"/>
      <c r="F63" s="32"/>
      <c r="G63" s="31"/>
      <c r="H63" s="32"/>
      <c r="I63" s="31"/>
      <c r="J63" s="32"/>
      <c r="K63" s="31"/>
      <c r="L63" s="32"/>
      <c r="M63" s="31"/>
      <c r="N63" s="32"/>
      <c r="O63" s="31"/>
      <c r="P63" s="32"/>
      <c r="Q63" s="31"/>
      <c r="R63" s="32"/>
      <c r="S63" s="32"/>
      <c r="T63" s="32"/>
      <c r="U63" s="31"/>
      <c r="V63" s="32"/>
      <c r="W63" s="31"/>
      <c r="X63" s="32"/>
      <c r="Y63" s="31"/>
      <c r="Z63" s="33"/>
      <c r="AA63" s="32"/>
      <c r="AB63" s="32"/>
      <c r="AC63" s="31"/>
      <c r="AD63" s="32"/>
      <c r="AE63" s="31"/>
      <c r="AF63" s="32"/>
      <c r="AG63" s="31"/>
      <c r="AH63" s="32"/>
      <c r="AI63" s="31"/>
      <c r="AJ63" s="32"/>
      <c r="AK63" s="31"/>
      <c r="AL63" s="32"/>
      <c r="AM63" s="31"/>
      <c r="AN63" s="32"/>
      <c r="AO63" s="31"/>
      <c r="AP63" s="32"/>
      <c r="AQ63" s="32"/>
      <c r="AR63" s="32"/>
      <c r="AS63" s="31"/>
      <c r="AT63" s="32"/>
      <c r="AU63" s="31"/>
      <c r="AV63" s="32"/>
      <c r="AW63" s="31"/>
      <c r="AX63" s="32"/>
    </row>
    <row r="64" spans="1:242" x14ac:dyDescent="0.2">
      <c r="C64" s="31"/>
      <c r="D64" s="32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  <c r="S64" s="32"/>
      <c r="T64" s="32"/>
      <c r="U64" s="31"/>
      <c r="V64" s="32"/>
      <c r="W64" s="31"/>
      <c r="X64" s="32"/>
      <c r="Y64" s="31"/>
      <c r="Z64" s="33"/>
      <c r="AA64" s="32"/>
      <c r="AB64" s="32"/>
      <c r="AC64" s="31"/>
      <c r="AD64" s="32"/>
      <c r="AE64" s="31"/>
      <c r="AF64" s="32"/>
      <c r="AG64" s="31"/>
      <c r="AH64" s="32"/>
      <c r="AI64" s="31"/>
      <c r="AJ64" s="32"/>
      <c r="AK64" s="31"/>
      <c r="AL64" s="32"/>
      <c r="AM64" s="31"/>
      <c r="AN64" s="32"/>
      <c r="AO64" s="31"/>
      <c r="AP64" s="32"/>
      <c r="AQ64" s="32"/>
      <c r="AR64" s="32"/>
      <c r="AS64" s="31"/>
      <c r="AT64" s="32"/>
      <c r="AU64" s="31"/>
      <c r="AV64" s="32"/>
      <c r="AW64" s="31"/>
      <c r="AX64" s="32"/>
    </row>
    <row r="65" spans="1:242" x14ac:dyDescent="0.2">
      <c r="C65" s="16"/>
      <c r="D65" s="17"/>
      <c r="E65" s="16"/>
      <c r="F65" s="17"/>
      <c r="G65" s="16"/>
      <c r="H65" s="17"/>
      <c r="I65" s="16"/>
      <c r="J65" s="17"/>
      <c r="K65" s="16"/>
      <c r="L65" s="17"/>
      <c r="M65" s="16"/>
      <c r="N65" s="17"/>
      <c r="O65" s="16"/>
      <c r="P65" s="17"/>
      <c r="Q65" s="16"/>
      <c r="R65" s="17"/>
      <c r="S65" s="17"/>
      <c r="T65" s="17"/>
      <c r="U65" s="16"/>
      <c r="V65" s="17"/>
      <c r="W65" s="16"/>
      <c r="X65" s="17"/>
      <c r="Y65" s="16"/>
      <c r="Z65" s="25"/>
      <c r="AA65" s="17"/>
      <c r="AB65" s="17"/>
      <c r="AC65" s="16"/>
      <c r="AD65" s="17"/>
      <c r="AE65" s="16"/>
      <c r="AF65" s="17"/>
      <c r="AG65" s="16"/>
      <c r="AH65" s="17"/>
      <c r="AI65" s="16"/>
      <c r="AJ65" s="17"/>
      <c r="AK65" s="16"/>
      <c r="AL65" s="17"/>
      <c r="AM65" s="16"/>
      <c r="AN65" s="17"/>
      <c r="AO65" s="16"/>
      <c r="AP65" s="17"/>
      <c r="AQ65" s="17"/>
      <c r="AR65" s="17"/>
      <c r="AS65" s="16"/>
      <c r="AT65" s="17"/>
      <c r="AU65" s="16"/>
      <c r="AV65" s="17"/>
      <c r="AW65" s="34"/>
      <c r="AX65" s="16"/>
    </row>
    <row r="66" spans="1:242" s="44" customFormat="1" ht="24" customHeight="1" x14ac:dyDescent="0.2">
      <c r="A66" s="39" t="s">
        <v>23</v>
      </c>
      <c r="B66" s="40"/>
      <c r="C66" s="41">
        <f t="shared" ref="C66:AX66" si="30">C9+C24-C62</f>
        <v>-62400</v>
      </c>
      <c r="D66" s="41">
        <f t="shared" si="30"/>
        <v>89905</v>
      </c>
      <c r="E66" s="41">
        <f t="shared" si="30"/>
        <v>104400</v>
      </c>
      <c r="F66" s="41">
        <f t="shared" si="30"/>
        <v>129995</v>
      </c>
      <c r="G66" s="41">
        <f t="shared" si="30"/>
        <v>0</v>
      </c>
      <c r="H66" s="41">
        <f t="shared" si="30"/>
        <v>169865</v>
      </c>
      <c r="I66" s="41">
        <f t="shared" si="30"/>
        <v>0</v>
      </c>
      <c r="J66" s="41">
        <f t="shared" si="30"/>
        <v>172854</v>
      </c>
      <c r="K66" s="41">
        <f t="shared" si="30"/>
        <v>0</v>
      </c>
      <c r="L66" s="41">
        <f t="shared" si="30"/>
        <v>248309</v>
      </c>
      <c r="M66" s="41">
        <f t="shared" si="30"/>
        <v>0</v>
      </c>
      <c r="N66" s="41">
        <f t="shared" si="30"/>
        <v>298585</v>
      </c>
      <c r="O66" s="41">
        <f t="shared" si="30"/>
        <v>0</v>
      </c>
      <c r="P66" s="41">
        <f t="shared" si="30"/>
        <v>0</v>
      </c>
      <c r="Q66" s="41">
        <f t="shared" si="30"/>
        <v>0</v>
      </c>
      <c r="R66" s="41">
        <f t="shared" si="30"/>
        <v>0</v>
      </c>
      <c r="S66" s="41">
        <f t="shared" si="30"/>
        <v>0</v>
      </c>
      <c r="T66" s="41">
        <f t="shared" si="30"/>
        <v>0</v>
      </c>
      <c r="U66" s="41">
        <f t="shared" si="30"/>
        <v>0</v>
      </c>
      <c r="V66" s="41">
        <f t="shared" si="30"/>
        <v>0</v>
      </c>
      <c r="W66" s="41">
        <f t="shared" si="30"/>
        <v>0</v>
      </c>
      <c r="X66" s="41">
        <f t="shared" si="30"/>
        <v>0</v>
      </c>
      <c r="Y66" s="41">
        <f t="shared" si="30"/>
        <v>0</v>
      </c>
      <c r="Z66" s="42">
        <f t="shared" si="30"/>
        <v>0</v>
      </c>
      <c r="AA66" s="43">
        <f t="shared" si="30"/>
        <v>0</v>
      </c>
      <c r="AB66" s="41">
        <f t="shared" si="30"/>
        <v>0</v>
      </c>
      <c r="AC66" s="41">
        <f t="shared" si="30"/>
        <v>0</v>
      </c>
      <c r="AD66" s="41">
        <f t="shared" si="30"/>
        <v>0</v>
      </c>
      <c r="AE66" s="41">
        <f t="shared" si="30"/>
        <v>0</v>
      </c>
      <c r="AF66" s="41">
        <f t="shared" si="30"/>
        <v>0</v>
      </c>
      <c r="AG66" s="41">
        <f t="shared" si="30"/>
        <v>0</v>
      </c>
      <c r="AH66" s="41">
        <f t="shared" si="30"/>
        <v>0</v>
      </c>
      <c r="AI66" s="41">
        <f t="shared" si="30"/>
        <v>0</v>
      </c>
      <c r="AJ66" s="41">
        <f t="shared" si="30"/>
        <v>0</v>
      </c>
      <c r="AK66" s="41">
        <f t="shared" si="30"/>
        <v>0</v>
      </c>
      <c r="AL66" s="41">
        <f t="shared" si="30"/>
        <v>0</v>
      </c>
      <c r="AM66" s="41">
        <f t="shared" si="30"/>
        <v>0</v>
      </c>
      <c r="AN66" s="41">
        <f t="shared" si="30"/>
        <v>0</v>
      </c>
      <c r="AO66" s="41">
        <f t="shared" si="30"/>
        <v>0</v>
      </c>
      <c r="AP66" s="41">
        <f t="shared" si="30"/>
        <v>0</v>
      </c>
      <c r="AQ66" s="41">
        <f t="shared" si="30"/>
        <v>0</v>
      </c>
      <c r="AR66" s="41">
        <f t="shared" si="30"/>
        <v>0</v>
      </c>
      <c r="AS66" s="41">
        <f t="shared" si="30"/>
        <v>0</v>
      </c>
      <c r="AT66" s="41">
        <f t="shared" si="30"/>
        <v>0</v>
      </c>
      <c r="AU66" s="41">
        <f t="shared" si="30"/>
        <v>0</v>
      </c>
      <c r="AV66" s="41">
        <f t="shared" si="30"/>
        <v>0</v>
      </c>
      <c r="AW66" s="41">
        <f t="shared" si="30"/>
        <v>0</v>
      </c>
      <c r="AX66" s="41">
        <f t="shared" si="30"/>
        <v>0</v>
      </c>
    </row>
    <row r="67" spans="1:242" x14ac:dyDescent="0.2">
      <c r="C67" s="16"/>
      <c r="D67" s="17"/>
      <c r="E67" s="16"/>
      <c r="F67" s="17"/>
      <c r="G67" s="16"/>
      <c r="H67" s="17"/>
      <c r="I67" s="16"/>
      <c r="J67" s="17"/>
      <c r="K67" s="16"/>
      <c r="L67" s="17"/>
      <c r="M67" s="16"/>
      <c r="N67" s="17"/>
      <c r="O67" s="16"/>
      <c r="P67" s="17"/>
      <c r="Q67" s="16"/>
      <c r="R67" s="17"/>
      <c r="S67" s="17"/>
      <c r="T67" s="17"/>
      <c r="U67" s="16"/>
      <c r="V67" s="17"/>
      <c r="W67" s="16"/>
      <c r="X67" s="17"/>
      <c r="Y67" s="16"/>
      <c r="Z67" s="25"/>
      <c r="AA67" s="17"/>
      <c r="AB67" s="17"/>
      <c r="AC67" s="16"/>
      <c r="AD67" s="17"/>
      <c r="AE67" s="16"/>
      <c r="AF67" s="17"/>
      <c r="AG67" s="16"/>
      <c r="AH67" s="17"/>
      <c r="AI67" s="16"/>
      <c r="AJ67" s="17"/>
      <c r="AK67" s="16"/>
      <c r="AL67" s="17"/>
      <c r="AM67" s="16"/>
      <c r="AN67" s="17"/>
      <c r="AO67" s="16"/>
      <c r="AP67" s="17"/>
      <c r="AQ67" s="17"/>
      <c r="AR67" s="17"/>
      <c r="AS67" s="16"/>
      <c r="AT67" s="17"/>
      <c r="AU67" s="16"/>
      <c r="AV67" s="17"/>
      <c r="AW67" s="16"/>
      <c r="AX67" s="17"/>
    </row>
    <row r="68" spans="1:242" x14ac:dyDescent="0.2">
      <c r="B68" s="2" t="s">
        <v>37</v>
      </c>
      <c r="C68" s="16"/>
      <c r="D68" s="17">
        <v>30000</v>
      </c>
      <c r="E68" s="16"/>
      <c r="F68" s="17">
        <v>30000</v>
      </c>
      <c r="G68" s="16"/>
      <c r="H68" s="17">
        <v>30000</v>
      </c>
      <c r="I68" s="16"/>
      <c r="J68" s="17">
        <v>30000</v>
      </c>
      <c r="K68" s="16"/>
      <c r="L68" s="17">
        <v>30000</v>
      </c>
      <c r="M68" s="16"/>
      <c r="N68" s="17">
        <v>30000</v>
      </c>
      <c r="O68" s="16"/>
      <c r="P68" s="17"/>
      <c r="Q68" s="16"/>
      <c r="R68" s="17"/>
      <c r="S68" s="17"/>
      <c r="T68" s="17"/>
      <c r="U68" s="16"/>
      <c r="V68" s="17"/>
      <c r="W68" s="16"/>
      <c r="X68" s="17"/>
      <c r="Y68" s="16"/>
      <c r="Z68" s="25"/>
      <c r="AA68" s="17"/>
      <c r="AB68" s="17"/>
      <c r="AC68" s="16"/>
      <c r="AD68" s="17"/>
      <c r="AE68" s="16"/>
      <c r="AF68" s="17"/>
      <c r="AG68" s="16"/>
      <c r="AH68" s="17"/>
      <c r="AI68" s="16"/>
      <c r="AJ68" s="17"/>
      <c r="AK68" s="16"/>
      <c r="AL68" s="17"/>
      <c r="AM68" s="16"/>
      <c r="AN68" s="17"/>
      <c r="AO68" s="16"/>
      <c r="AP68" s="17"/>
      <c r="AQ68" s="17"/>
      <c r="AR68" s="17"/>
      <c r="AS68" s="16"/>
      <c r="AT68" s="17"/>
      <c r="AU68" s="16"/>
      <c r="AV68" s="17"/>
      <c r="AW68" s="16"/>
      <c r="AX68" s="17"/>
    </row>
    <row r="69" spans="1:242" s="12" customFormat="1" ht="16" thickBot="1" x14ac:dyDescent="0.25">
      <c r="A69" s="11"/>
      <c r="B69" s="13"/>
      <c r="C69" s="18"/>
      <c r="D69" s="19"/>
      <c r="E69" s="18"/>
      <c r="F69" s="19"/>
      <c r="G69" s="18"/>
      <c r="H69" s="19"/>
      <c r="I69" s="18"/>
      <c r="J69" s="19"/>
      <c r="K69" s="18"/>
      <c r="L69" s="19"/>
      <c r="M69" s="18"/>
      <c r="N69" s="19"/>
      <c r="O69" s="18"/>
      <c r="P69" s="19"/>
      <c r="Q69" s="18"/>
      <c r="R69" s="19"/>
      <c r="S69" s="19"/>
      <c r="T69" s="19"/>
      <c r="U69" s="18"/>
      <c r="V69" s="19"/>
      <c r="W69" s="18"/>
      <c r="X69" s="19"/>
      <c r="Y69" s="18"/>
      <c r="Z69" s="26"/>
      <c r="AA69" s="19"/>
      <c r="AB69" s="19"/>
      <c r="AC69" s="18"/>
      <c r="AD69" s="19"/>
      <c r="AE69" s="18"/>
      <c r="AF69" s="19"/>
      <c r="AG69" s="18"/>
      <c r="AH69" s="19"/>
      <c r="AI69" s="18"/>
      <c r="AJ69" s="19"/>
      <c r="AK69" s="18"/>
      <c r="AL69" s="19"/>
      <c r="AM69" s="18"/>
      <c r="AN69" s="19"/>
      <c r="AO69" s="18"/>
      <c r="AP69" s="19"/>
      <c r="AQ69" s="19"/>
      <c r="AR69" s="19"/>
      <c r="AS69" s="18"/>
      <c r="AT69" s="19"/>
      <c r="AU69" s="18"/>
      <c r="AV69" s="19"/>
      <c r="AW69" s="18"/>
      <c r="AX69" s="1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</row>
    <row r="70" spans="1:242" s="53" customFormat="1" ht="24" customHeight="1" thickTop="1" thickBot="1" x14ac:dyDescent="0.25">
      <c r="A70" s="48" t="s">
        <v>36</v>
      </c>
      <c r="B70" s="49"/>
      <c r="C70" s="50">
        <f t="shared" ref="C70:Z70" si="31">C66+C68</f>
        <v>-62400</v>
      </c>
      <c r="D70" s="50">
        <f t="shared" si="31"/>
        <v>119905</v>
      </c>
      <c r="E70" s="50">
        <f t="shared" si="31"/>
        <v>104400</v>
      </c>
      <c r="F70" s="50">
        <f t="shared" si="31"/>
        <v>159995</v>
      </c>
      <c r="G70" s="50">
        <f t="shared" si="31"/>
        <v>0</v>
      </c>
      <c r="H70" s="50">
        <f t="shared" si="31"/>
        <v>199865</v>
      </c>
      <c r="I70" s="50">
        <f t="shared" si="31"/>
        <v>0</v>
      </c>
      <c r="J70" s="50">
        <f t="shared" si="31"/>
        <v>202854</v>
      </c>
      <c r="K70" s="50">
        <f t="shared" si="31"/>
        <v>0</v>
      </c>
      <c r="L70" s="50">
        <f t="shared" si="31"/>
        <v>278309</v>
      </c>
      <c r="M70" s="50">
        <f t="shared" si="31"/>
        <v>0</v>
      </c>
      <c r="N70" s="50">
        <f t="shared" si="31"/>
        <v>328585</v>
      </c>
      <c r="O70" s="50">
        <f t="shared" si="31"/>
        <v>0</v>
      </c>
      <c r="P70" s="50">
        <f t="shared" si="31"/>
        <v>0</v>
      </c>
      <c r="Q70" s="50">
        <f t="shared" si="31"/>
        <v>0</v>
      </c>
      <c r="R70" s="50">
        <f t="shared" si="31"/>
        <v>0</v>
      </c>
      <c r="S70" s="50">
        <f t="shared" si="31"/>
        <v>0</v>
      </c>
      <c r="T70" s="50">
        <f t="shared" si="31"/>
        <v>0</v>
      </c>
      <c r="U70" s="50">
        <f t="shared" si="31"/>
        <v>0</v>
      </c>
      <c r="V70" s="50">
        <f t="shared" si="31"/>
        <v>0</v>
      </c>
      <c r="W70" s="50">
        <f t="shared" si="31"/>
        <v>0</v>
      </c>
      <c r="X70" s="50">
        <f t="shared" si="31"/>
        <v>0</v>
      </c>
      <c r="Y70" s="50">
        <f t="shared" si="31"/>
        <v>0</v>
      </c>
      <c r="Z70" s="51">
        <f t="shared" si="31"/>
        <v>0</v>
      </c>
      <c r="AA70" s="52">
        <f t="shared" ref="AA70:AX70" si="32">AA66+AA68</f>
        <v>0</v>
      </c>
      <c r="AB70" s="50">
        <f t="shared" si="32"/>
        <v>0</v>
      </c>
      <c r="AC70" s="50">
        <f t="shared" si="32"/>
        <v>0</v>
      </c>
      <c r="AD70" s="50">
        <f t="shared" si="32"/>
        <v>0</v>
      </c>
      <c r="AE70" s="50">
        <f t="shared" si="32"/>
        <v>0</v>
      </c>
      <c r="AF70" s="50">
        <f t="shared" si="32"/>
        <v>0</v>
      </c>
      <c r="AG70" s="50">
        <f t="shared" si="32"/>
        <v>0</v>
      </c>
      <c r="AH70" s="50">
        <f t="shared" si="32"/>
        <v>0</v>
      </c>
      <c r="AI70" s="50">
        <f t="shared" si="32"/>
        <v>0</v>
      </c>
      <c r="AJ70" s="50">
        <f t="shared" si="32"/>
        <v>0</v>
      </c>
      <c r="AK70" s="50">
        <f t="shared" si="32"/>
        <v>0</v>
      </c>
      <c r="AL70" s="50">
        <f t="shared" si="32"/>
        <v>0</v>
      </c>
      <c r="AM70" s="50">
        <f t="shared" si="32"/>
        <v>0</v>
      </c>
      <c r="AN70" s="50">
        <f t="shared" si="32"/>
        <v>0</v>
      </c>
      <c r="AO70" s="50">
        <f t="shared" si="32"/>
        <v>0</v>
      </c>
      <c r="AP70" s="50">
        <f t="shared" si="32"/>
        <v>0</v>
      </c>
      <c r="AQ70" s="50">
        <f t="shared" si="32"/>
        <v>0</v>
      </c>
      <c r="AR70" s="50">
        <f t="shared" si="32"/>
        <v>0</v>
      </c>
      <c r="AS70" s="50">
        <f t="shared" si="32"/>
        <v>0</v>
      </c>
      <c r="AT70" s="50">
        <f t="shared" si="32"/>
        <v>0</v>
      </c>
      <c r="AU70" s="50">
        <f t="shared" si="32"/>
        <v>0</v>
      </c>
      <c r="AV70" s="50">
        <f t="shared" si="32"/>
        <v>0</v>
      </c>
      <c r="AW70" s="50">
        <f t="shared" si="32"/>
        <v>0</v>
      </c>
      <c r="AX70" s="50">
        <f t="shared" si="32"/>
        <v>0</v>
      </c>
    </row>
    <row r="71" spans="1:242" ht="16" thickTop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242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242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242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242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242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242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242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242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242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2:49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2:49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2:49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2:49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2:49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2:49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2:49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2:49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2:49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2:49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2:49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2:49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2:49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2:49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2:49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2:49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:49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:49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x14ac:dyDescent="0.2">
      <c r="A100" s="38"/>
      <c r="B100" s="38"/>
      <c r="C100" s="38"/>
      <c r="D100" s="38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2:49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2:49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2:49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2:49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2:49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2:49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2:49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2:49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2:49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2:49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2:49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2:49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2:49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2:49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2:49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2:49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2:49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2:49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2:49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2:49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2:49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2:49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2:49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2:49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2:49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2:49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2:49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2:49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2:49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2:49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2:49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2:49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2:49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2:49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2:49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2:49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2:49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2:49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2:49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2:49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2:49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2:49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2:49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2:49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2:49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2:49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2:49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2:49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2:49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2:49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2:49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2:49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2:49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2:49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2:49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2:49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2:49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2:49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2:49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2:49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2:49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2:49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2:49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2:49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2:49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2:49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2:49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2:49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2:49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2:49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2:49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2:49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2:49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2:49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2:49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2:49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2:49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2:49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2:49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2:49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2:49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2:49" x14ac:dyDescent="0.2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2:49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2:49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2:49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2:49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2:49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2:49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2:49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2:49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2:49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2:49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2:49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2:49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2:49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2:49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2:49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2:49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2:49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2:49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2:49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2:49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2:49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2:49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2:49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2:49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2:49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2:49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2:49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2:49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2:49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2:49" x14ac:dyDescent="0.2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2:49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2:49" x14ac:dyDescent="0.2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2:49" x14ac:dyDescent="0.2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2:49" x14ac:dyDescent="0.2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2:49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2:49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2:49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2:49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2:49" x14ac:dyDescent="0.2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2:49" x14ac:dyDescent="0.2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2:49" x14ac:dyDescent="0.2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2:49" x14ac:dyDescent="0.2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2:49" x14ac:dyDescent="0.2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2:49" x14ac:dyDescent="0.2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2:49" x14ac:dyDescent="0.2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2:49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2:49" x14ac:dyDescent="0.2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2:49" x14ac:dyDescent="0.2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2:49" x14ac:dyDescent="0.2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2:49" x14ac:dyDescent="0.2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2:49" x14ac:dyDescent="0.2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2:49" x14ac:dyDescent="0.2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2:49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2:49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2:49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2:49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2:49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2:49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2:49" x14ac:dyDescent="0.2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2:49" x14ac:dyDescent="0.2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2:49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2:49" x14ac:dyDescent="0.2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2:49" x14ac:dyDescent="0.2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2:49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  <row r="259" spans="2:49" x14ac:dyDescent="0.2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</row>
    <row r="260" spans="2:49" x14ac:dyDescent="0.2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</row>
    <row r="261" spans="2:49" x14ac:dyDescent="0.2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</row>
    <row r="262" spans="2:49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</row>
    <row r="263" spans="2:49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</row>
    <row r="264" spans="2:49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</row>
    <row r="265" spans="2:49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</row>
    <row r="266" spans="2:49" x14ac:dyDescent="0.2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</row>
    <row r="267" spans="2:49" x14ac:dyDescent="0.2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</row>
    <row r="268" spans="2:49" x14ac:dyDescent="0.2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</row>
    <row r="269" spans="2:49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</row>
    <row r="270" spans="2:49" x14ac:dyDescent="0.2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</row>
    <row r="271" spans="2:49" x14ac:dyDescent="0.2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</row>
    <row r="272" spans="2:49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</row>
    <row r="273" spans="2:49" x14ac:dyDescent="0.2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</row>
    <row r="274" spans="2:49" x14ac:dyDescent="0.2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</row>
    <row r="275" spans="2:49" x14ac:dyDescent="0.2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</row>
    <row r="276" spans="2:49" x14ac:dyDescent="0.2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</row>
    <row r="277" spans="2:49" x14ac:dyDescent="0.2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</row>
    <row r="278" spans="2:49" x14ac:dyDescent="0.2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</row>
    <row r="279" spans="2:49" x14ac:dyDescent="0.2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</row>
    <row r="280" spans="2:49" x14ac:dyDescent="0.2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</row>
    <row r="281" spans="2:49" x14ac:dyDescent="0.2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</row>
    <row r="282" spans="2:49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</row>
    <row r="283" spans="2:49" x14ac:dyDescent="0.2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</row>
    <row r="284" spans="2:49" x14ac:dyDescent="0.2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</row>
    <row r="285" spans="2:49" x14ac:dyDescent="0.2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</row>
    <row r="286" spans="2:49" x14ac:dyDescent="0.2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</row>
    <row r="287" spans="2:49" x14ac:dyDescent="0.2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</row>
    <row r="288" spans="2:49" x14ac:dyDescent="0.2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</row>
    <row r="289" spans="2:49" x14ac:dyDescent="0.2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</row>
    <row r="290" spans="2:49" x14ac:dyDescent="0.2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</row>
    <row r="291" spans="2:49" x14ac:dyDescent="0.2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</row>
    <row r="292" spans="2:49" x14ac:dyDescent="0.2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</row>
    <row r="293" spans="2:49" x14ac:dyDescent="0.2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</row>
    <row r="294" spans="2:49" x14ac:dyDescent="0.2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</row>
    <row r="295" spans="2:49" x14ac:dyDescent="0.2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</row>
    <row r="296" spans="2:49" x14ac:dyDescent="0.2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</row>
    <row r="297" spans="2:49" x14ac:dyDescent="0.2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</row>
    <row r="298" spans="2:49" x14ac:dyDescent="0.2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</row>
    <row r="299" spans="2:49" x14ac:dyDescent="0.2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</row>
    <row r="300" spans="2:49" x14ac:dyDescent="0.2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</row>
    <row r="301" spans="2:49" x14ac:dyDescent="0.2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</row>
    <row r="302" spans="2:49" x14ac:dyDescent="0.2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</row>
    <row r="303" spans="2:49" x14ac:dyDescent="0.2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</row>
    <row r="304" spans="2:49" x14ac:dyDescent="0.2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</row>
    <row r="305" spans="2:49" x14ac:dyDescent="0.2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</row>
    <row r="306" spans="2:49" x14ac:dyDescent="0.2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</row>
    <row r="307" spans="2:49" x14ac:dyDescent="0.2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</row>
    <row r="308" spans="2:49" x14ac:dyDescent="0.2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</row>
    <row r="309" spans="2:49" x14ac:dyDescent="0.2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</row>
    <row r="310" spans="2:49" x14ac:dyDescent="0.2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</row>
    <row r="311" spans="2:49" x14ac:dyDescent="0.2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</row>
    <row r="312" spans="2:49" x14ac:dyDescent="0.2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</row>
    <row r="313" spans="2:49" x14ac:dyDescent="0.2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</row>
    <row r="314" spans="2:49" x14ac:dyDescent="0.2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</row>
    <row r="315" spans="2:49" x14ac:dyDescent="0.2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</row>
    <row r="316" spans="2:49" x14ac:dyDescent="0.2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</row>
    <row r="317" spans="2:49" x14ac:dyDescent="0.2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</row>
    <row r="318" spans="2:49" x14ac:dyDescent="0.2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</row>
    <row r="319" spans="2:49" x14ac:dyDescent="0.2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</row>
    <row r="320" spans="2:49" x14ac:dyDescent="0.2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</row>
    <row r="321" spans="2:49" x14ac:dyDescent="0.2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</row>
    <row r="322" spans="2:49" x14ac:dyDescent="0.2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</row>
    <row r="323" spans="2:49" x14ac:dyDescent="0.2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</row>
    <row r="324" spans="2:49" x14ac:dyDescent="0.2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</row>
    <row r="325" spans="2:49" x14ac:dyDescent="0.2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</row>
    <row r="326" spans="2:49" x14ac:dyDescent="0.2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</row>
    <row r="327" spans="2:49" x14ac:dyDescent="0.2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</row>
    <row r="328" spans="2:49" x14ac:dyDescent="0.2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</row>
    <row r="329" spans="2:49" x14ac:dyDescent="0.2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</row>
    <row r="330" spans="2:49" x14ac:dyDescent="0.2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</row>
    <row r="331" spans="2:49" x14ac:dyDescent="0.2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</row>
    <row r="332" spans="2:49" x14ac:dyDescent="0.2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</row>
    <row r="333" spans="2:49" x14ac:dyDescent="0.2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</row>
    <row r="334" spans="2:49" x14ac:dyDescent="0.2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</row>
    <row r="335" spans="2:49" x14ac:dyDescent="0.2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</row>
    <row r="336" spans="2:49" x14ac:dyDescent="0.2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</row>
    <row r="337" spans="2:49" x14ac:dyDescent="0.2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</row>
    <row r="338" spans="2:49" x14ac:dyDescent="0.2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</row>
    <row r="339" spans="2:49" x14ac:dyDescent="0.2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</row>
    <row r="340" spans="2:49" x14ac:dyDescent="0.2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</row>
    <row r="341" spans="2:49" x14ac:dyDescent="0.2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</row>
    <row r="342" spans="2:49" x14ac:dyDescent="0.2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</row>
    <row r="343" spans="2:49" x14ac:dyDescent="0.2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</row>
    <row r="344" spans="2:49" x14ac:dyDescent="0.2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</row>
    <row r="345" spans="2:49" x14ac:dyDescent="0.2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</row>
    <row r="346" spans="2:49" x14ac:dyDescent="0.2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</row>
    <row r="347" spans="2:49" x14ac:dyDescent="0.2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</row>
    <row r="348" spans="2:49" x14ac:dyDescent="0.2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</row>
    <row r="349" spans="2:49" x14ac:dyDescent="0.2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</row>
    <row r="350" spans="2:49" x14ac:dyDescent="0.2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</row>
    <row r="351" spans="2:49" x14ac:dyDescent="0.2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</row>
    <row r="352" spans="2:49" x14ac:dyDescent="0.2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</row>
    <row r="353" spans="2:49" x14ac:dyDescent="0.2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</row>
    <row r="354" spans="2:49" x14ac:dyDescent="0.2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</row>
    <row r="355" spans="2:49" x14ac:dyDescent="0.2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</row>
    <row r="356" spans="2:49" x14ac:dyDescent="0.2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</row>
    <row r="357" spans="2:49" x14ac:dyDescent="0.2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</row>
    <row r="358" spans="2:49" x14ac:dyDescent="0.2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</row>
    <row r="359" spans="2:49" x14ac:dyDescent="0.2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</row>
    <row r="360" spans="2:49" x14ac:dyDescent="0.2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</row>
    <row r="361" spans="2:49" x14ac:dyDescent="0.2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</row>
    <row r="362" spans="2:49" x14ac:dyDescent="0.2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</row>
    <row r="363" spans="2:49" x14ac:dyDescent="0.2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</row>
    <row r="364" spans="2:49" x14ac:dyDescent="0.2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</row>
    <row r="365" spans="2:49" x14ac:dyDescent="0.2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</row>
    <row r="366" spans="2:49" x14ac:dyDescent="0.2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</row>
    <row r="367" spans="2:49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</row>
    <row r="368" spans="2:49" x14ac:dyDescent="0.2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</row>
    <row r="369" spans="2:49" x14ac:dyDescent="0.2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</row>
    <row r="370" spans="2:49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</row>
    <row r="371" spans="2:49" x14ac:dyDescent="0.2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</row>
    <row r="372" spans="2:49" x14ac:dyDescent="0.2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</row>
    <row r="373" spans="2:49" x14ac:dyDescent="0.2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</row>
    <row r="374" spans="2:49" x14ac:dyDescent="0.2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</row>
    <row r="375" spans="2:49" x14ac:dyDescent="0.2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</row>
    <row r="376" spans="2:49" x14ac:dyDescent="0.2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</row>
    <row r="377" spans="2:49" x14ac:dyDescent="0.2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</row>
    <row r="378" spans="2:49" x14ac:dyDescent="0.2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</row>
    <row r="379" spans="2:49" x14ac:dyDescent="0.2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</row>
    <row r="380" spans="2:49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</row>
    <row r="381" spans="2:49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</row>
    <row r="382" spans="2:49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</row>
    <row r="383" spans="2:49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</row>
    <row r="384" spans="2:49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</row>
    <row r="385" spans="2:49" x14ac:dyDescent="0.2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</row>
    <row r="386" spans="2:49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</row>
    <row r="387" spans="2:49" x14ac:dyDescent="0.2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</row>
    <row r="388" spans="2:49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</row>
    <row r="389" spans="2:49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</row>
    <row r="390" spans="2:49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</row>
    <row r="391" spans="2:49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</row>
    <row r="392" spans="2:49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</row>
    <row r="393" spans="2:49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</row>
    <row r="394" spans="2:49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</row>
    <row r="395" spans="2:49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</row>
    <row r="396" spans="2:49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</row>
    <row r="397" spans="2:49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</row>
    <row r="398" spans="2:49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</row>
    <row r="399" spans="2:49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</row>
    <row r="400" spans="2:49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</row>
    <row r="401" spans="2:49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</row>
    <row r="402" spans="2:49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</row>
    <row r="403" spans="2:49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</row>
    <row r="404" spans="2:49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</row>
    <row r="405" spans="2:49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</row>
    <row r="406" spans="2:49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</row>
    <row r="407" spans="2:49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</row>
    <row r="408" spans="2:49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</row>
    <row r="409" spans="2:49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</row>
    <row r="410" spans="2:49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</row>
    <row r="411" spans="2:49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</row>
    <row r="412" spans="2:49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</row>
    <row r="413" spans="2:49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</row>
    <row r="414" spans="2:49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</row>
    <row r="415" spans="2:49" x14ac:dyDescent="0.2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</row>
    <row r="416" spans="2:49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</row>
    <row r="417" spans="2:49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</row>
    <row r="418" spans="2:49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</row>
    <row r="419" spans="2:49" x14ac:dyDescent="0.2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</row>
    <row r="420" spans="2:49" x14ac:dyDescent="0.2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</row>
    <row r="421" spans="2:49" x14ac:dyDescent="0.2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</row>
    <row r="422" spans="2:49" x14ac:dyDescent="0.2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</row>
    <row r="423" spans="2:49" x14ac:dyDescent="0.2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</row>
    <row r="424" spans="2:49" x14ac:dyDescent="0.2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</row>
    <row r="425" spans="2:49" x14ac:dyDescent="0.2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</row>
    <row r="426" spans="2:49" x14ac:dyDescent="0.2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</row>
    <row r="427" spans="2:49" x14ac:dyDescent="0.2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</row>
    <row r="428" spans="2:49" x14ac:dyDescent="0.2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</row>
    <row r="429" spans="2:49" x14ac:dyDescent="0.2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</row>
    <row r="430" spans="2:49" x14ac:dyDescent="0.2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</row>
    <row r="431" spans="2:49" x14ac:dyDescent="0.2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</row>
    <row r="432" spans="2:49" x14ac:dyDescent="0.2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</row>
    <row r="433" spans="2:49" x14ac:dyDescent="0.2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</row>
    <row r="434" spans="2:49" x14ac:dyDescent="0.2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</row>
    <row r="435" spans="2:49" x14ac:dyDescent="0.2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</row>
    <row r="436" spans="2:49" x14ac:dyDescent="0.2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</row>
    <row r="437" spans="2:49" x14ac:dyDescent="0.2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</row>
    <row r="438" spans="2:49" x14ac:dyDescent="0.2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</row>
    <row r="439" spans="2:49" x14ac:dyDescent="0.2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</row>
    <row r="440" spans="2:49" x14ac:dyDescent="0.2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</row>
    <row r="441" spans="2:49" x14ac:dyDescent="0.2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</row>
    <row r="442" spans="2:49" x14ac:dyDescent="0.2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</row>
    <row r="443" spans="2:49" x14ac:dyDescent="0.2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</row>
    <row r="444" spans="2:49" x14ac:dyDescent="0.2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</row>
    <row r="445" spans="2:49" x14ac:dyDescent="0.2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</row>
    <row r="446" spans="2:49" x14ac:dyDescent="0.2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</row>
    <row r="447" spans="2:49" x14ac:dyDescent="0.2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</row>
    <row r="448" spans="2:49" x14ac:dyDescent="0.2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</row>
    <row r="449" spans="2:49" x14ac:dyDescent="0.2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</row>
    <row r="450" spans="2:49" x14ac:dyDescent="0.2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</row>
    <row r="451" spans="2:49" x14ac:dyDescent="0.2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</row>
    <row r="452" spans="2:49" x14ac:dyDescent="0.2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</row>
    <row r="453" spans="2:49" x14ac:dyDescent="0.2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</row>
    <row r="454" spans="2:49" x14ac:dyDescent="0.2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</row>
    <row r="455" spans="2:49" x14ac:dyDescent="0.2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</row>
    <row r="456" spans="2:49" x14ac:dyDescent="0.2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</row>
    <row r="457" spans="2:49" x14ac:dyDescent="0.2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</row>
    <row r="458" spans="2:49" x14ac:dyDescent="0.2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</row>
    <row r="459" spans="2:49" x14ac:dyDescent="0.2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</row>
    <row r="460" spans="2:49" x14ac:dyDescent="0.2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</row>
    <row r="461" spans="2:49" x14ac:dyDescent="0.2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</row>
    <row r="462" spans="2:49" x14ac:dyDescent="0.2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</row>
    <row r="463" spans="2:49" x14ac:dyDescent="0.2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</row>
    <row r="464" spans="2:49" x14ac:dyDescent="0.2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</row>
    <row r="465" spans="2:49" x14ac:dyDescent="0.2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</row>
    <row r="466" spans="2:49" x14ac:dyDescent="0.2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</row>
    <row r="467" spans="2:49" x14ac:dyDescent="0.2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</row>
    <row r="468" spans="2:49" x14ac:dyDescent="0.2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</row>
    <row r="469" spans="2:49" x14ac:dyDescent="0.2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</row>
    <row r="470" spans="2:49" x14ac:dyDescent="0.2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</row>
    <row r="471" spans="2:49" x14ac:dyDescent="0.2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</row>
    <row r="472" spans="2:49" x14ac:dyDescent="0.2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</row>
    <row r="473" spans="2:49" x14ac:dyDescent="0.2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</row>
    <row r="474" spans="2:49" x14ac:dyDescent="0.2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</row>
    <row r="475" spans="2:49" x14ac:dyDescent="0.2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</row>
    <row r="476" spans="2:49" x14ac:dyDescent="0.2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</row>
    <row r="477" spans="2:49" x14ac:dyDescent="0.2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</row>
    <row r="478" spans="2:49" x14ac:dyDescent="0.2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</row>
    <row r="479" spans="2:49" x14ac:dyDescent="0.2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</row>
    <row r="480" spans="2:49" x14ac:dyDescent="0.2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</row>
    <row r="481" spans="2:49" x14ac:dyDescent="0.2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</row>
    <row r="482" spans="2:49" x14ac:dyDescent="0.2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</row>
    <row r="483" spans="2:49" x14ac:dyDescent="0.2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</row>
    <row r="484" spans="2:49" x14ac:dyDescent="0.2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</row>
    <row r="485" spans="2:49" x14ac:dyDescent="0.2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</row>
    <row r="486" spans="2:49" x14ac:dyDescent="0.2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</row>
    <row r="487" spans="2:49" x14ac:dyDescent="0.2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</row>
    <row r="488" spans="2:49" x14ac:dyDescent="0.2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</row>
    <row r="489" spans="2:49" x14ac:dyDescent="0.2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</row>
    <row r="490" spans="2:49" x14ac:dyDescent="0.2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</row>
    <row r="491" spans="2:49" x14ac:dyDescent="0.2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</row>
    <row r="492" spans="2:49" x14ac:dyDescent="0.2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</row>
    <row r="493" spans="2:49" x14ac:dyDescent="0.2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</row>
    <row r="494" spans="2:49" x14ac:dyDescent="0.2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</row>
    <row r="495" spans="2:49" x14ac:dyDescent="0.2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</row>
    <row r="496" spans="2:49" x14ac:dyDescent="0.2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</row>
    <row r="497" spans="2:49" x14ac:dyDescent="0.2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</row>
    <row r="498" spans="2:49" x14ac:dyDescent="0.2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</row>
    <row r="499" spans="2:49" x14ac:dyDescent="0.2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</row>
    <row r="500" spans="2:49" x14ac:dyDescent="0.2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</row>
    <row r="501" spans="2:49" x14ac:dyDescent="0.2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</row>
    <row r="502" spans="2:49" x14ac:dyDescent="0.2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</row>
    <row r="503" spans="2:49" x14ac:dyDescent="0.2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</row>
    <row r="504" spans="2:49" x14ac:dyDescent="0.2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</row>
    <row r="505" spans="2:49" x14ac:dyDescent="0.2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</row>
    <row r="506" spans="2:49" x14ac:dyDescent="0.2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</row>
    <row r="507" spans="2:49" x14ac:dyDescent="0.2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</row>
    <row r="508" spans="2:49" x14ac:dyDescent="0.2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</row>
    <row r="509" spans="2:49" x14ac:dyDescent="0.2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</row>
    <row r="510" spans="2:49" x14ac:dyDescent="0.2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</row>
    <row r="511" spans="2:49" x14ac:dyDescent="0.2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</row>
    <row r="512" spans="2:49" x14ac:dyDescent="0.2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</row>
    <row r="513" spans="2:49" x14ac:dyDescent="0.2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</row>
    <row r="514" spans="2:49" x14ac:dyDescent="0.2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</row>
    <row r="515" spans="2:49" x14ac:dyDescent="0.2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</row>
    <row r="516" spans="2:49" x14ac:dyDescent="0.2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</row>
    <row r="517" spans="2:49" x14ac:dyDescent="0.2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</row>
    <row r="518" spans="2:49" x14ac:dyDescent="0.2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</row>
    <row r="519" spans="2:49" x14ac:dyDescent="0.2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</row>
    <row r="520" spans="2:49" x14ac:dyDescent="0.2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</row>
    <row r="521" spans="2:49" x14ac:dyDescent="0.2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</row>
    <row r="522" spans="2:49" x14ac:dyDescent="0.2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</row>
    <row r="523" spans="2:49" x14ac:dyDescent="0.2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</row>
    <row r="524" spans="2:49" x14ac:dyDescent="0.2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</row>
    <row r="525" spans="2:49" x14ac:dyDescent="0.2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</row>
    <row r="526" spans="2:49" x14ac:dyDescent="0.2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</row>
    <row r="527" spans="2:49" x14ac:dyDescent="0.2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</row>
    <row r="528" spans="2:49" x14ac:dyDescent="0.2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</row>
    <row r="529" spans="2:49" x14ac:dyDescent="0.2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</row>
    <row r="530" spans="2:49" x14ac:dyDescent="0.2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</row>
    <row r="531" spans="2:49" x14ac:dyDescent="0.2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</row>
    <row r="532" spans="2:49" x14ac:dyDescent="0.2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</row>
    <row r="533" spans="2:49" x14ac:dyDescent="0.2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</row>
    <row r="534" spans="2:49" x14ac:dyDescent="0.2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</row>
    <row r="535" spans="2:49" x14ac:dyDescent="0.2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</row>
    <row r="536" spans="2:49" x14ac:dyDescent="0.2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</row>
    <row r="537" spans="2:49" x14ac:dyDescent="0.2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</row>
    <row r="538" spans="2:49" x14ac:dyDescent="0.2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</row>
    <row r="539" spans="2:49" x14ac:dyDescent="0.2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</row>
    <row r="540" spans="2:49" x14ac:dyDescent="0.2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</row>
    <row r="541" spans="2:49" x14ac:dyDescent="0.2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</row>
    <row r="542" spans="2:49" x14ac:dyDescent="0.2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</row>
    <row r="543" spans="2:49" x14ac:dyDescent="0.2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</row>
    <row r="544" spans="2:49" x14ac:dyDescent="0.2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</row>
    <row r="545" spans="2:49" x14ac:dyDescent="0.2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</row>
    <row r="546" spans="2:49" x14ac:dyDescent="0.2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</row>
    <row r="547" spans="2:49" x14ac:dyDescent="0.2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</row>
    <row r="548" spans="2:49" x14ac:dyDescent="0.2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</row>
    <row r="549" spans="2:49" x14ac:dyDescent="0.2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</row>
    <row r="550" spans="2:49" x14ac:dyDescent="0.2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</row>
    <row r="551" spans="2:49" x14ac:dyDescent="0.2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</row>
    <row r="552" spans="2:49" x14ac:dyDescent="0.2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</row>
    <row r="553" spans="2:49" x14ac:dyDescent="0.2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</row>
    <row r="554" spans="2:49" x14ac:dyDescent="0.2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</row>
    <row r="555" spans="2:49" x14ac:dyDescent="0.2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</row>
    <row r="556" spans="2:49" x14ac:dyDescent="0.2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</row>
    <row r="557" spans="2:49" x14ac:dyDescent="0.2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</row>
    <row r="558" spans="2:49" x14ac:dyDescent="0.2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</row>
    <row r="559" spans="2:49" x14ac:dyDescent="0.2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</row>
    <row r="560" spans="2:49" x14ac:dyDescent="0.2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</row>
    <row r="561" spans="2:49" x14ac:dyDescent="0.2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</row>
    <row r="562" spans="2:49" x14ac:dyDescent="0.2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</row>
    <row r="563" spans="2:49" x14ac:dyDescent="0.2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</row>
    <row r="564" spans="2:49" x14ac:dyDescent="0.2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</row>
    <row r="565" spans="2:49" x14ac:dyDescent="0.2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</row>
    <row r="566" spans="2:49" x14ac:dyDescent="0.2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</row>
    <row r="567" spans="2:49" x14ac:dyDescent="0.2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</row>
    <row r="568" spans="2:49" x14ac:dyDescent="0.2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</row>
    <row r="569" spans="2:49" x14ac:dyDescent="0.2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</row>
    <row r="570" spans="2:49" x14ac:dyDescent="0.2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</row>
    <row r="571" spans="2:49" x14ac:dyDescent="0.2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</row>
    <row r="572" spans="2:49" x14ac:dyDescent="0.2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</row>
    <row r="573" spans="2:49" x14ac:dyDescent="0.2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</row>
    <row r="574" spans="2:49" x14ac:dyDescent="0.2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</row>
    <row r="575" spans="2:49" x14ac:dyDescent="0.2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</row>
    <row r="576" spans="2:49" x14ac:dyDescent="0.2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</row>
    <row r="577" spans="2:49" x14ac:dyDescent="0.2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</row>
    <row r="578" spans="2:49" x14ac:dyDescent="0.2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</row>
    <row r="579" spans="2:49" x14ac:dyDescent="0.2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</row>
    <row r="580" spans="2:49" x14ac:dyDescent="0.2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</row>
    <row r="581" spans="2:49" x14ac:dyDescent="0.2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</row>
    <row r="582" spans="2:49" x14ac:dyDescent="0.2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</row>
    <row r="583" spans="2:49" x14ac:dyDescent="0.2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</row>
    <row r="584" spans="2:49" x14ac:dyDescent="0.2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</row>
    <row r="585" spans="2:49" x14ac:dyDescent="0.2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</row>
    <row r="586" spans="2:49" x14ac:dyDescent="0.2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</row>
    <row r="587" spans="2:49" x14ac:dyDescent="0.2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</row>
    <row r="588" spans="2:49" x14ac:dyDescent="0.2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</row>
    <row r="589" spans="2:49" x14ac:dyDescent="0.2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</row>
    <row r="590" spans="2:49" x14ac:dyDescent="0.2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</row>
    <row r="591" spans="2:49" x14ac:dyDescent="0.2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</row>
    <row r="592" spans="2:49" x14ac:dyDescent="0.2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</row>
    <row r="593" spans="2:49" x14ac:dyDescent="0.2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</row>
    <row r="594" spans="2:49" x14ac:dyDescent="0.2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</row>
    <row r="595" spans="2:49" x14ac:dyDescent="0.2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</row>
    <row r="596" spans="2:49" x14ac:dyDescent="0.2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</row>
    <row r="597" spans="2:49" x14ac:dyDescent="0.2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</row>
    <row r="598" spans="2:49" x14ac:dyDescent="0.2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</row>
    <row r="599" spans="2:49" x14ac:dyDescent="0.2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</row>
    <row r="600" spans="2:49" x14ac:dyDescent="0.2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</row>
    <row r="601" spans="2:49" x14ac:dyDescent="0.2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</row>
    <row r="602" spans="2:49" x14ac:dyDescent="0.2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</row>
    <row r="603" spans="2:49" x14ac:dyDescent="0.2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</row>
    <row r="604" spans="2:49" x14ac:dyDescent="0.2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</row>
    <row r="605" spans="2:49" x14ac:dyDescent="0.2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</row>
    <row r="606" spans="2:49" x14ac:dyDescent="0.2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</row>
    <row r="607" spans="2:49" x14ac:dyDescent="0.2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</row>
    <row r="608" spans="2:49" x14ac:dyDescent="0.2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</row>
    <row r="609" spans="2:49" x14ac:dyDescent="0.2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</row>
    <row r="610" spans="2:49" x14ac:dyDescent="0.2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</row>
    <row r="611" spans="2:49" x14ac:dyDescent="0.2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</row>
    <row r="612" spans="2:49" x14ac:dyDescent="0.2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</row>
    <row r="613" spans="2:49" x14ac:dyDescent="0.2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</row>
    <row r="614" spans="2:49" x14ac:dyDescent="0.2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</row>
    <row r="615" spans="2:49" x14ac:dyDescent="0.2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</row>
    <row r="616" spans="2:49" x14ac:dyDescent="0.2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</row>
    <row r="617" spans="2:49" x14ac:dyDescent="0.2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</row>
    <row r="618" spans="2:49" x14ac:dyDescent="0.2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</row>
    <row r="619" spans="2:49" x14ac:dyDescent="0.2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</row>
    <row r="620" spans="2:49" x14ac:dyDescent="0.2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</row>
    <row r="621" spans="2:49" x14ac:dyDescent="0.2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</row>
    <row r="622" spans="2:49" x14ac:dyDescent="0.2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</row>
    <row r="623" spans="2:49" x14ac:dyDescent="0.2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</row>
    <row r="624" spans="2:49" x14ac:dyDescent="0.2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</row>
    <row r="625" spans="2:49" x14ac:dyDescent="0.2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</row>
    <row r="626" spans="2:49" x14ac:dyDescent="0.2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</row>
    <row r="627" spans="2:49" x14ac:dyDescent="0.2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</row>
    <row r="628" spans="2:49" x14ac:dyDescent="0.2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</row>
    <row r="629" spans="2:49" x14ac:dyDescent="0.2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</row>
    <row r="630" spans="2:49" x14ac:dyDescent="0.2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</row>
    <row r="631" spans="2:49" x14ac:dyDescent="0.2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</row>
    <row r="632" spans="2:49" x14ac:dyDescent="0.2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</row>
    <row r="633" spans="2:49" x14ac:dyDescent="0.2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</row>
    <row r="634" spans="2:49" x14ac:dyDescent="0.2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</row>
    <row r="635" spans="2:49" x14ac:dyDescent="0.2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</row>
    <row r="636" spans="2:49" x14ac:dyDescent="0.2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</row>
    <row r="637" spans="2:49" x14ac:dyDescent="0.2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</row>
    <row r="638" spans="2:49" x14ac:dyDescent="0.2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</row>
    <row r="639" spans="2:49" x14ac:dyDescent="0.2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</row>
    <row r="640" spans="2:49" x14ac:dyDescent="0.2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</row>
    <row r="641" spans="2:49" x14ac:dyDescent="0.2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</row>
    <row r="642" spans="2:49" x14ac:dyDescent="0.2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</row>
    <row r="643" spans="2:49" x14ac:dyDescent="0.2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</row>
    <row r="644" spans="2:49" x14ac:dyDescent="0.2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</row>
    <row r="645" spans="2:49" x14ac:dyDescent="0.2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</row>
    <row r="646" spans="2:49" x14ac:dyDescent="0.2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</row>
    <row r="647" spans="2:49" x14ac:dyDescent="0.2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</row>
    <row r="648" spans="2:49" x14ac:dyDescent="0.2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</row>
    <row r="649" spans="2:49" x14ac:dyDescent="0.2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</row>
    <row r="650" spans="2:49" x14ac:dyDescent="0.2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</row>
    <row r="651" spans="2:49" x14ac:dyDescent="0.2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</row>
    <row r="652" spans="2:49" x14ac:dyDescent="0.2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</row>
    <row r="653" spans="2:49" x14ac:dyDescent="0.2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</row>
    <row r="654" spans="2:49" x14ac:dyDescent="0.2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</row>
    <row r="655" spans="2:49" x14ac:dyDescent="0.2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</row>
    <row r="656" spans="2:49" x14ac:dyDescent="0.2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</row>
    <row r="657" spans="2:49" x14ac:dyDescent="0.2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</row>
    <row r="658" spans="2:49" x14ac:dyDescent="0.2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</row>
    <row r="659" spans="2:49" x14ac:dyDescent="0.2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</row>
    <row r="660" spans="2:49" x14ac:dyDescent="0.2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</row>
    <row r="661" spans="2:49" x14ac:dyDescent="0.2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</row>
    <row r="662" spans="2:49" x14ac:dyDescent="0.2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</row>
    <row r="663" spans="2:49" x14ac:dyDescent="0.2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</row>
    <row r="664" spans="2:49" x14ac:dyDescent="0.2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</row>
    <row r="665" spans="2:49" x14ac:dyDescent="0.2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</row>
    <row r="666" spans="2:49" x14ac:dyDescent="0.2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</row>
    <row r="667" spans="2:49" x14ac:dyDescent="0.2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</row>
    <row r="668" spans="2:49" x14ac:dyDescent="0.2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</row>
    <row r="669" spans="2:49" x14ac:dyDescent="0.2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</row>
    <row r="670" spans="2:49" x14ac:dyDescent="0.2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</row>
    <row r="671" spans="2:49" x14ac:dyDescent="0.2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</row>
    <row r="672" spans="2:49" x14ac:dyDescent="0.2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</row>
    <row r="673" spans="2:49" x14ac:dyDescent="0.2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</row>
    <row r="674" spans="2:49" x14ac:dyDescent="0.2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</row>
    <row r="675" spans="2:49" x14ac:dyDescent="0.2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</row>
    <row r="676" spans="2:49" x14ac:dyDescent="0.2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</row>
    <row r="677" spans="2:49" x14ac:dyDescent="0.2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</row>
    <row r="678" spans="2:49" x14ac:dyDescent="0.2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</row>
    <row r="679" spans="2:49" x14ac:dyDescent="0.2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</row>
    <row r="680" spans="2:49" x14ac:dyDescent="0.2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</row>
    <row r="681" spans="2:49" x14ac:dyDescent="0.2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</row>
    <row r="682" spans="2:49" x14ac:dyDescent="0.2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</row>
    <row r="683" spans="2:49" x14ac:dyDescent="0.2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</row>
    <row r="684" spans="2:49" x14ac:dyDescent="0.2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</row>
    <row r="685" spans="2:49" x14ac:dyDescent="0.2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</row>
    <row r="686" spans="2:49" x14ac:dyDescent="0.2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</row>
    <row r="687" spans="2:49" x14ac:dyDescent="0.2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</row>
    <row r="688" spans="2:49" x14ac:dyDescent="0.2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</row>
    <row r="689" spans="2:49" x14ac:dyDescent="0.2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</row>
    <row r="690" spans="2:49" x14ac:dyDescent="0.2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</row>
    <row r="691" spans="2:49" x14ac:dyDescent="0.2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</row>
    <row r="692" spans="2:49" x14ac:dyDescent="0.2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</row>
    <row r="693" spans="2:49" x14ac:dyDescent="0.2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</row>
    <row r="694" spans="2:49" x14ac:dyDescent="0.2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</row>
    <row r="695" spans="2:49" x14ac:dyDescent="0.2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</row>
    <row r="696" spans="2:49" x14ac:dyDescent="0.2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</row>
    <row r="697" spans="2:49" x14ac:dyDescent="0.2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</row>
    <row r="698" spans="2:49" x14ac:dyDescent="0.2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</row>
    <row r="699" spans="2:49" x14ac:dyDescent="0.2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</row>
    <row r="700" spans="2:49" x14ac:dyDescent="0.2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</row>
    <row r="701" spans="2:49" x14ac:dyDescent="0.2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</row>
    <row r="702" spans="2:49" x14ac:dyDescent="0.2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</row>
    <row r="703" spans="2:49" x14ac:dyDescent="0.2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</row>
    <row r="704" spans="2:49" x14ac:dyDescent="0.2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</row>
    <row r="705" spans="2:49" x14ac:dyDescent="0.2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</row>
    <row r="706" spans="2:49" x14ac:dyDescent="0.2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</row>
    <row r="707" spans="2:49" x14ac:dyDescent="0.2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</row>
    <row r="708" spans="2:49" x14ac:dyDescent="0.2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</row>
    <row r="709" spans="2:49" x14ac:dyDescent="0.2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</row>
    <row r="710" spans="2:49" x14ac:dyDescent="0.2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</row>
    <row r="711" spans="2:49" x14ac:dyDescent="0.2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</row>
    <row r="712" spans="2:49" x14ac:dyDescent="0.2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</row>
    <row r="713" spans="2:49" x14ac:dyDescent="0.2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</row>
    <row r="714" spans="2:49" x14ac:dyDescent="0.2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</row>
    <row r="715" spans="2:49" x14ac:dyDescent="0.2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</row>
    <row r="716" spans="2:49" x14ac:dyDescent="0.2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</row>
    <row r="717" spans="2:49" x14ac:dyDescent="0.2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</row>
    <row r="718" spans="2:49" x14ac:dyDescent="0.2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</row>
    <row r="719" spans="2:49" x14ac:dyDescent="0.2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</row>
    <row r="720" spans="2:49" x14ac:dyDescent="0.2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</row>
    <row r="721" spans="2:49" x14ac:dyDescent="0.2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</row>
    <row r="722" spans="2:49" x14ac:dyDescent="0.2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</row>
    <row r="723" spans="2:49" x14ac:dyDescent="0.2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</row>
    <row r="724" spans="2:49" x14ac:dyDescent="0.2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</row>
    <row r="725" spans="2:49" x14ac:dyDescent="0.2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</row>
    <row r="726" spans="2:49" x14ac:dyDescent="0.2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</row>
    <row r="727" spans="2:49" x14ac:dyDescent="0.2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</row>
    <row r="728" spans="2:49" x14ac:dyDescent="0.2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</row>
    <row r="729" spans="2:49" x14ac:dyDescent="0.2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</row>
    <row r="730" spans="2:49" x14ac:dyDescent="0.2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</row>
    <row r="731" spans="2:49" x14ac:dyDescent="0.2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</row>
    <row r="732" spans="2:49" x14ac:dyDescent="0.2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</row>
    <row r="733" spans="2:49" x14ac:dyDescent="0.2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</row>
    <row r="734" spans="2:49" x14ac:dyDescent="0.2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</row>
    <row r="735" spans="2:49" x14ac:dyDescent="0.2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</row>
    <row r="736" spans="2:49" x14ac:dyDescent="0.2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</row>
    <row r="737" spans="2:49" x14ac:dyDescent="0.2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</row>
    <row r="738" spans="2:49" x14ac:dyDescent="0.2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</row>
    <row r="739" spans="2:49" x14ac:dyDescent="0.2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</row>
    <row r="740" spans="2:49" x14ac:dyDescent="0.2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</row>
    <row r="741" spans="2:49" x14ac:dyDescent="0.2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</row>
    <row r="742" spans="2:49" x14ac:dyDescent="0.2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</row>
    <row r="743" spans="2:49" x14ac:dyDescent="0.2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</row>
    <row r="744" spans="2:49" x14ac:dyDescent="0.2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</row>
    <row r="745" spans="2:49" x14ac:dyDescent="0.2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</row>
    <row r="746" spans="2:49" x14ac:dyDescent="0.2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</row>
    <row r="747" spans="2:49" x14ac:dyDescent="0.2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</row>
    <row r="748" spans="2:49" x14ac:dyDescent="0.2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</row>
    <row r="749" spans="2:49" x14ac:dyDescent="0.2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</row>
    <row r="750" spans="2:49" x14ac:dyDescent="0.2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</row>
    <row r="751" spans="2:49" x14ac:dyDescent="0.2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</row>
    <row r="752" spans="2:49" x14ac:dyDescent="0.2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</row>
    <row r="753" spans="2:49" x14ac:dyDescent="0.2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</row>
    <row r="754" spans="2:49" x14ac:dyDescent="0.2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</row>
    <row r="755" spans="2:49" x14ac:dyDescent="0.2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</row>
    <row r="756" spans="2:49" x14ac:dyDescent="0.2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</row>
    <row r="757" spans="2:49" x14ac:dyDescent="0.2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</row>
    <row r="758" spans="2:49" x14ac:dyDescent="0.2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</row>
    <row r="759" spans="2:49" x14ac:dyDescent="0.2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</row>
    <row r="760" spans="2:49" x14ac:dyDescent="0.2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</row>
    <row r="761" spans="2:49" x14ac:dyDescent="0.2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</row>
    <row r="762" spans="2:49" x14ac:dyDescent="0.2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</row>
    <row r="763" spans="2:49" x14ac:dyDescent="0.2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</row>
    <row r="764" spans="2:49" x14ac:dyDescent="0.2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</row>
    <row r="765" spans="2:49" x14ac:dyDescent="0.2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</row>
    <row r="766" spans="2:49" x14ac:dyDescent="0.2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</row>
    <row r="767" spans="2:49" x14ac:dyDescent="0.2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</row>
    <row r="768" spans="2:49" x14ac:dyDescent="0.2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</row>
    <row r="769" spans="2:49" x14ac:dyDescent="0.2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</row>
    <row r="770" spans="2:49" x14ac:dyDescent="0.2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</row>
    <row r="771" spans="2:49" x14ac:dyDescent="0.2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</row>
    <row r="772" spans="2:49" x14ac:dyDescent="0.2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</row>
    <row r="773" spans="2:49" x14ac:dyDescent="0.2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</row>
    <row r="774" spans="2:49" x14ac:dyDescent="0.2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</row>
    <row r="775" spans="2:49" x14ac:dyDescent="0.2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</row>
    <row r="776" spans="2:49" x14ac:dyDescent="0.2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</row>
    <row r="777" spans="2:49" x14ac:dyDescent="0.2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</row>
    <row r="778" spans="2:49" x14ac:dyDescent="0.2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</row>
    <row r="779" spans="2:49" x14ac:dyDescent="0.2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</row>
    <row r="780" spans="2:49" x14ac:dyDescent="0.2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</row>
    <row r="781" spans="2:49" x14ac:dyDescent="0.2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</row>
    <row r="782" spans="2:49" x14ac:dyDescent="0.2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</row>
    <row r="783" spans="2:49" x14ac:dyDescent="0.2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</row>
    <row r="784" spans="2:49" x14ac:dyDescent="0.2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</row>
    <row r="785" spans="2:49" x14ac:dyDescent="0.2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</row>
    <row r="786" spans="2:49" x14ac:dyDescent="0.2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</row>
    <row r="787" spans="2:49" x14ac:dyDescent="0.2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</row>
    <row r="788" spans="2:49" x14ac:dyDescent="0.2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</row>
    <row r="789" spans="2:49" x14ac:dyDescent="0.2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</row>
    <row r="790" spans="2:49" x14ac:dyDescent="0.2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</row>
    <row r="791" spans="2:49" x14ac:dyDescent="0.2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</row>
    <row r="792" spans="2:49" x14ac:dyDescent="0.2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</row>
    <row r="793" spans="2:49" x14ac:dyDescent="0.2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</row>
    <row r="794" spans="2:49" x14ac:dyDescent="0.2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</row>
    <row r="795" spans="2:49" x14ac:dyDescent="0.2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</row>
    <row r="796" spans="2:49" x14ac:dyDescent="0.2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</row>
    <row r="797" spans="2:49" x14ac:dyDescent="0.2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</row>
    <row r="798" spans="2:49" x14ac:dyDescent="0.2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</row>
    <row r="799" spans="2:49" x14ac:dyDescent="0.2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</row>
    <row r="800" spans="2:49" x14ac:dyDescent="0.2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</row>
    <row r="801" spans="2:49" x14ac:dyDescent="0.2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</row>
    <row r="802" spans="2:49" x14ac:dyDescent="0.2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</row>
    <row r="803" spans="2:49" x14ac:dyDescent="0.2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</row>
    <row r="804" spans="2:49" x14ac:dyDescent="0.2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</row>
    <row r="805" spans="2:49" x14ac:dyDescent="0.2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</row>
    <row r="806" spans="2:49" x14ac:dyDescent="0.2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</row>
    <row r="807" spans="2:49" x14ac:dyDescent="0.2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</row>
    <row r="808" spans="2:49" x14ac:dyDescent="0.2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</row>
    <row r="809" spans="2:49" x14ac:dyDescent="0.2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</row>
    <row r="810" spans="2:49" x14ac:dyDescent="0.2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</row>
    <row r="811" spans="2:49" x14ac:dyDescent="0.2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</row>
    <row r="812" spans="2:49" x14ac:dyDescent="0.2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</row>
    <row r="813" spans="2:49" x14ac:dyDescent="0.2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</row>
    <row r="814" spans="2:49" x14ac:dyDescent="0.2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</row>
    <row r="815" spans="2:49" x14ac:dyDescent="0.2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</row>
    <row r="816" spans="2:49" x14ac:dyDescent="0.2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</row>
    <row r="817" spans="2:49" x14ac:dyDescent="0.2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</row>
    <row r="818" spans="2:49" x14ac:dyDescent="0.2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</row>
    <row r="819" spans="2:49" x14ac:dyDescent="0.2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</row>
    <row r="820" spans="2:49" x14ac:dyDescent="0.2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</row>
    <row r="821" spans="2:49" x14ac:dyDescent="0.2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</row>
    <row r="822" spans="2:49" x14ac:dyDescent="0.2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</row>
    <row r="823" spans="2:49" x14ac:dyDescent="0.2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</row>
    <row r="824" spans="2:49" x14ac:dyDescent="0.2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</row>
    <row r="825" spans="2:49" x14ac:dyDescent="0.2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</row>
    <row r="826" spans="2:49" x14ac:dyDescent="0.2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</row>
    <row r="827" spans="2:49" x14ac:dyDescent="0.2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</row>
    <row r="828" spans="2:49" x14ac:dyDescent="0.2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</row>
    <row r="829" spans="2:49" x14ac:dyDescent="0.2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</row>
    <row r="830" spans="2:49" x14ac:dyDescent="0.2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</row>
    <row r="831" spans="2:49" x14ac:dyDescent="0.2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</row>
    <row r="832" spans="2:49" x14ac:dyDescent="0.2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</row>
    <row r="833" spans="2:49" x14ac:dyDescent="0.2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</row>
    <row r="834" spans="2:49" x14ac:dyDescent="0.2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</row>
    <row r="835" spans="2:49" x14ac:dyDescent="0.2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</row>
    <row r="836" spans="2:49" x14ac:dyDescent="0.2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</row>
    <row r="837" spans="2:49" x14ac:dyDescent="0.2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</row>
    <row r="838" spans="2:49" x14ac:dyDescent="0.2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</row>
    <row r="839" spans="2:49" x14ac:dyDescent="0.2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</row>
    <row r="840" spans="2:49" x14ac:dyDescent="0.2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</row>
    <row r="841" spans="2:49" x14ac:dyDescent="0.2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</row>
    <row r="842" spans="2:49" x14ac:dyDescent="0.2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</row>
    <row r="843" spans="2:49" x14ac:dyDescent="0.2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</row>
    <row r="844" spans="2:49" x14ac:dyDescent="0.2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</row>
    <row r="845" spans="2:49" x14ac:dyDescent="0.2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</row>
    <row r="846" spans="2:49" x14ac:dyDescent="0.2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</row>
    <row r="847" spans="2:49" x14ac:dyDescent="0.2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</row>
    <row r="848" spans="2:49" x14ac:dyDescent="0.2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</row>
    <row r="849" spans="2:49" x14ac:dyDescent="0.2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</row>
    <row r="850" spans="2:49" x14ac:dyDescent="0.2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</row>
    <row r="851" spans="2:49" x14ac:dyDescent="0.2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</row>
    <row r="852" spans="2:49" x14ac:dyDescent="0.2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</row>
    <row r="853" spans="2:49" x14ac:dyDescent="0.2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</row>
    <row r="854" spans="2:49" x14ac:dyDescent="0.2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</row>
    <row r="855" spans="2:49" x14ac:dyDescent="0.2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</row>
    <row r="856" spans="2:49" x14ac:dyDescent="0.2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</row>
    <row r="857" spans="2:49" x14ac:dyDescent="0.2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</row>
    <row r="858" spans="2:49" x14ac:dyDescent="0.2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</row>
    <row r="859" spans="2:49" x14ac:dyDescent="0.2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</row>
    <row r="860" spans="2:49" x14ac:dyDescent="0.2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</row>
    <row r="861" spans="2:49" x14ac:dyDescent="0.2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</row>
    <row r="862" spans="2:49" x14ac:dyDescent="0.2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</row>
    <row r="863" spans="2:49" x14ac:dyDescent="0.2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</row>
    <row r="864" spans="2:49" x14ac:dyDescent="0.2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</row>
    <row r="865" spans="2:49" x14ac:dyDescent="0.2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</row>
    <row r="866" spans="2:49" x14ac:dyDescent="0.2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</row>
    <row r="867" spans="2:49" x14ac:dyDescent="0.2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</row>
    <row r="868" spans="2:49" x14ac:dyDescent="0.2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</row>
    <row r="869" spans="2:49" x14ac:dyDescent="0.2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</row>
    <row r="870" spans="2:49" x14ac:dyDescent="0.2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</row>
    <row r="871" spans="2:49" x14ac:dyDescent="0.2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</row>
    <row r="872" spans="2:49" x14ac:dyDescent="0.2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</row>
    <row r="873" spans="2:49" x14ac:dyDescent="0.2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</row>
    <row r="874" spans="2:49" x14ac:dyDescent="0.2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</row>
    <row r="875" spans="2:49" x14ac:dyDescent="0.2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</row>
    <row r="876" spans="2:49" x14ac:dyDescent="0.2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</row>
    <row r="877" spans="2:49" x14ac:dyDescent="0.2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</row>
    <row r="878" spans="2:49" x14ac:dyDescent="0.2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</row>
    <row r="879" spans="2:49" x14ac:dyDescent="0.2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</row>
    <row r="880" spans="2:49" x14ac:dyDescent="0.2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</row>
    <row r="881" spans="2:49" x14ac:dyDescent="0.2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</row>
    <row r="882" spans="2:49" x14ac:dyDescent="0.2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</row>
    <row r="883" spans="2:49" x14ac:dyDescent="0.2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</row>
    <row r="884" spans="2:49" x14ac:dyDescent="0.2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</row>
    <row r="885" spans="2:49" x14ac:dyDescent="0.2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</row>
    <row r="886" spans="2:49" x14ac:dyDescent="0.2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</row>
    <row r="887" spans="2:49" x14ac:dyDescent="0.2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</row>
    <row r="888" spans="2:49" x14ac:dyDescent="0.2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</row>
    <row r="889" spans="2:49" x14ac:dyDescent="0.2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</row>
    <row r="890" spans="2:49" x14ac:dyDescent="0.2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</row>
    <row r="891" spans="2:49" x14ac:dyDescent="0.2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</row>
    <row r="892" spans="2:49" x14ac:dyDescent="0.2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</row>
    <row r="893" spans="2:49" x14ac:dyDescent="0.2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</row>
    <row r="894" spans="2:49" x14ac:dyDescent="0.2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</row>
    <row r="895" spans="2:49" x14ac:dyDescent="0.2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</row>
    <row r="896" spans="2:49" x14ac:dyDescent="0.2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</row>
    <row r="897" spans="2:49" x14ac:dyDescent="0.2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</row>
    <row r="898" spans="2:49" x14ac:dyDescent="0.2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</row>
    <row r="899" spans="2:49" x14ac:dyDescent="0.2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</row>
    <row r="900" spans="2:49" x14ac:dyDescent="0.2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</row>
    <row r="901" spans="2:49" x14ac:dyDescent="0.2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</row>
    <row r="902" spans="2:49" x14ac:dyDescent="0.2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</row>
    <row r="903" spans="2:49" x14ac:dyDescent="0.2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</row>
    <row r="904" spans="2:49" x14ac:dyDescent="0.2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</row>
    <row r="905" spans="2:49" x14ac:dyDescent="0.2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</row>
    <row r="906" spans="2:49" x14ac:dyDescent="0.2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</row>
    <row r="907" spans="2:49" x14ac:dyDescent="0.2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</row>
    <row r="908" spans="2:49" x14ac:dyDescent="0.2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</row>
    <row r="909" spans="2:49" x14ac:dyDescent="0.2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</row>
    <row r="910" spans="2:49" x14ac:dyDescent="0.2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</row>
    <row r="911" spans="2:49" x14ac:dyDescent="0.2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</row>
    <row r="912" spans="2:49" x14ac:dyDescent="0.2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</row>
    <row r="913" spans="2:49" x14ac:dyDescent="0.2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</row>
    <row r="914" spans="2:49" x14ac:dyDescent="0.2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</row>
    <row r="915" spans="2:49" x14ac:dyDescent="0.2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</row>
    <row r="916" spans="2:49" x14ac:dyDescent="0.2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</row>
    <row r="917" spans="2:49" x14ac:dyDescent="0.2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</row>
    <row r="918" spans="2:49" x14ac:dyDescent="0.2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</row>
    <row r="919" spans="2:49" x14ac:dyDescent="0.2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</row>
    <row r="920" spans="2:49" x14ac:dyDescent="0.2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</row>
    <row r="921" spans="2:49" x14ac:dyDescent="0.2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</row>
    <row r="922" spans="2:49" x14ac:dyDescent="0.2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</row>
    <row r="923" spans="2:49" x14ac:dyDescent="0.2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</row>
    <row r="924" spans="2:49" x14ac:dyDescent="0.2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</row>
    <row r="925" spans="2:49" x14ac:dyDescent="0.2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</row>
    <row r="926" spans="2:49" x14ac:dyDescent="0.2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</row>
    <row r="927" spans="2:49" x14ac:dyDescent="0.2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</row>
    <row r="928" spans="2:49" x14ac:dyDescent="0.2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</row>
    <row r="929" spans="2:49" x14ac:dyDescent="0.2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</row>
    <row r="930" spans="2:49" x14ac:dyDescent="0.2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</row>
    <row r="931" spans="2:49" x14ac:dyDescent="0.2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</row>
    <row r="932" spans="2:49" x14ac:dyDescent="0.2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</row>
    <row r="933" spans="2:49" x14ac:dyDescent="0.2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</row>
    <row r="934" spans="2:49" x14ac:dyDescent="0.2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</row>
    <row r="935" spans="2:49" x14ac:dyDescent="0.2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</row>
    <row r="936" spans="2:49" x14ac:dyDescent="0.2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</row>
    <row r="937" spans="2:49" x14ac:dyDescent="0.2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</row>
    <row r="938" spans="2:49" x14ac:dyDescent="0.2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</row>
    <row r="939" spans="2:49" x14ac:dyDescent="0.2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</row>
    <row r="940" spans="2:49" x14ac:dyDescent="0.2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</row>
    <row r="941" spans="2:49" x14ac:dyDescent="0.2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</row>
    <row r="942" spans="2:49" x14ac:dyDescent="0.2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</row>
    <row r="943" spans="2:49" x14ac:dyDescent="0.2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</row>
    <row r="944" spans="2:49" x14ac:dyDescent="0.2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</row>
    <row r="945" spans="2:49" x14ac:dyDescent="0.2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</row>
    <row r="946" spans="2:49" x14ac:dyDescent="0.2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</row>
    <row r="947" spans="2:49" x14ac:dyDescent="0.2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</row>
    <row r="948" spans="2:49" x14ac:dyDescent="0.2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</row>
    <row r="949" spans="2:49" x14ac:dyDescent="0.2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</row>
    <row r="950" spans="2:49" x14ac:dyDescent="0.2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</row>
    <row r="951" spans="2:49" x14ac:dyDescent="0.2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</row>
    <row r="952" spans="2:49" x14ac:dyDescent="0.2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</row>
    <row r="953" spans="2:49" x14ac:dyDescent="0.2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</row>
    <row r="954" spans="2:49" x14ac:dyDescent="0.2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</row>
    <row r="955" spans="2:49" x14ac:dyDescent="0.2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</row>
    <row r="956" spans="2:49" x14ac:dyDescent="0.2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</row>
    <row r="957" spans="2:49" x14ac:dyDescent="0.2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</row>
    <row r="958" spans="2:49" x14ac:dyDescent="0.2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</row>
    <row r="959" spans="2:49" x14ac:dyDescent="0.2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</row>
    <row r="960" spans="2:49" x14ac:dyDescent="0.2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</row>
    <row r="961" spans="2:49" x14ac:dyDescent="0.2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</row>
    <row r="962" spans="2:49" x14ac:dyDescent="0.2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</row>
    <row r="963" spans="2:49" x14ac:dyDescent="0.2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</row>
    <row r="964" spans="2:49" x14ac:dyDescent="0.2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</row>
    <row r="965" spans="2:49" x14ac:dyDescent="0.2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</row>
    <row r="966" spans="2:49" x14ac:dyDescent="0.2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</row>
    <row r="967" spans="2:49" x14ac:dyDescent="0.2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</row>
    <row r="968" spans="2:49" x14ac:dyDescent="0.2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</row>
    <row r="969" spans="2:49" x14ac:dyDescent="0.2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</row>
    <row r="970" spans="2:49" x14ac:dyDescent="0.2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</row>
    <row r="971" spans="2:49" x14ac:dyDescent="0.2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</row>
    <row r="972" spans="2:49" x14ac:dyDescent="0.2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</row>
    <row r="973" spans="2:49" x14ac:dyDescent="0.2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</row>
    <row r="974" spans="2:49" x14ac:dyDescent="0.2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</row>
    <row r="975" spans="2:49" x14ac:dyDescent="0.2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</row>
    <row r="976" spans="2:49" x14ac:dyDescent="0.2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</row>
    <row r="977" spans="2:49" x14ac:dyDescent="0.2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</row>
    <row r="978" spans="2:49" x14ac:dyDescent="0.2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</row>
    <row r="979" spans="2:49" x14ac:dyDescent="0.2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</row>
    <row r="980" spans="2:49" x14ac:dyDescent="0.2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</row>
    <row r="981" spans="2:49" x14ac:dyDescent="0.2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</row>
    <row r="982" spans="2:49" x14ac:dyDescent="0.2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</row>
    <row r="983" spans="2:49" x14ac:dyDescent="0.2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</row>
    <row r="984" spans="2:49" x14ac:dyDescent="0.2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</row>
    <row r="985" spans="2:49" x14ac:dyDescent="0.2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</row>
    <row r="986" spans="2:49" x14ac:dyDescent="0.2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</row>
    <row r="987" spans="2:49" x14ac:dyDescent="0.2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</row>
    <row r="988" spans="2:49" x14ac:dyDescent="0.2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</row>
    <row r="989" spans="2:49" x14ac:dyDescent="0.2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</row>
    <row r="990" spans="2:49" x14ac:dyDescent="0.2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</row>
    <row r="991" spans="2:49" x14ac:dyDescent="0.2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</row>
    <row r="992" spans="2:49" x14ac:dyDescent="0.2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</row>
    <row r="993" spans="2:49" x14ac:dyDescent="0.2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</row>
    <row r="994" spans="2:49" x14ac:dyDescent="0.2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</row>
    <row r="995" spans="2:49" x14ac:dyDescent="0.2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</row>
    <row r="996" spans="2:49" x14ac:dyDescent="0.2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</row>
    <row r="997" spans="2:49" x14ac:dyDescent="0.2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</row>
    <row r="998" spans="2:49" x14ac:dyDescent="0.2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</row>
    <row r="999" spans="2:49" x14ac:dyDescent="0.2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</row>
    <row r="1000" spans="2:49" x14ac:dyDescent="0.2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</row>
    <row r="1001" spans="2:49" x14ac:dyDescent="0.2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</row>
    <row r="1002" spans="2:49" x14ac:dyDescent="0.2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</row>
    <row r="1003" spans="2:49" x14ac:dyDescent="0.2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</row>
    <row r="1004" spans="2:49" x14ac:dyDescent="0.2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</row>
    <row r="1005" spans="2:49" x14ac:dyDescent="0.2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</row>
    <row r="1006" spans="2:49" x14ac:dyDescent="0.2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</row>
    <row r="1007" spans="2:49" x14ac:dyDescent="0.2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</row>
    <row r="1008" spans="2:49" x14ac:dyDescent="0.2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</row>
    <row r="1009" spans="2:49" x14ac:dyDescent="0.2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</row>
    <row r="1010" spans="2:49" x14ac:dyDescent="0.2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</row>
    <row r="1011" spans="2:49" x14ac:dyDescent="0.2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</row>
    <row r="1012" spans="2:49" x14ac:dyDescent="0.2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</row>
    <row r="1013" spans="2:49" x14ac:dyDescent="0.2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</row>
    <row r="1014" spans="2:49" x14ac:dyDescent="0.2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</row>
    <row r="1015" spans="2:49" x14ac:dyDescent="0.2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</row>
    <row r="1016" spans="2:49" x14ac:dyDescent="0.2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</row>
    <row r="1017" spans="2:49" x14ac:dyDescent="0.2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</row>
    <row r="1018" spans="2:49" x14ac:dyDescent="0.2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</row>
    <row r="1019" spans="2:49" x14ac:dyDescent="0.2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</row>
    <row r="1020" spans="2:49" x14ac:dyDescent="0.2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</row>
    <row r="1021" spans="2:49" x14ac:dyDescent="0.2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</row>
    <row r="1022" spans="2:49" x14ac:dyDescent="0.2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</row>
    <row r="1023" spans="2:49" x14ac:dyDescent="0.2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</row>
    <row r="1024" spans="2:49" x14ac:dyDescent="0.2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</row>
    <row r="1025" spans="2:49" x14ac:dyDescent="0.2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</row>
    <row r="1026" spans="2:49" x14ac:dyDescent="0.2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</row>
    <row r="1027" spans="2:49" x14ac:dyDescent="0.2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</row>
    <row r="1028" spans="2:49" x14ac:dyDescent="0.2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</row>
    <row r="1029" spans="2:49" x14ac:dyDescent="0.2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</row>
    <row r="1030" spans="2:49" x14ac:dyDescent="0.2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</row>
    <row r="1031" spans="2:49" x14ac:dyDescent="0.2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</row>
    <row r="1032" spans="2:49" x14ac:dyDescent="0.2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</row>
    <row r="1033" spans="2:49" x14ac:dyDescent="0.2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</row>
    <row r="1034" spans="2:49" x14ac:dyDescent="0.2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</row>
    <row r="1035" spans="2:49" x14ac:dyDescent="0.2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</row>
    <row r="1036" spans="2:49" x14ac:dyDescent="0.2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</row>
    <row r="1037" spans="2:49" x14ac:dyDescent="0.2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</row>
    <row r="1038" spans="2:49" x14ac:dyDescent="0.2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</row>
    <row r="1039" spans="2:49" x14ac:dyDescent="0.2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</row>
    <row r="1040" spans="2:49" x14ac:dyDescent="0.2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</row>
    <row r="1041" spans="2:49" x14ac:dyDescent="0.2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</row>
    <row r="1042" spans="2:49" x14ac:dyDescent="0.2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</row>
    <row r="1043" spans="2:49" x14ac:dyDescent="0.2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</row>
    <row r="1044" spans="2:49" x14ac:dyDescent="0.2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</row>
    <row r="1045" spans="2:49" x14ac:dyDescent="0.2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</row>
    <row r="1046" spans="2:49" x14ac:dyDescent="0.2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</row>
    <row r="1047" spans="2:49" x14ac:dyDescent="0.2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</row>
    <row r="1048" spans="2:49" x14ac:dyDescent="0.2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</row>
    <row r="1049" spans="2:49" x14ac:dyDescent="0.2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</row>
    <row r="1050" spans="2:49" x14ac:dyDescent="0.2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</row>
    <row r="1051" spans="2:49" x14ac:dyDescent="0.2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</row>
    <row r="1052" spans="2:49" x14ac:dyDescent="0.2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</row>
    <row r="1053" spans="2:49" x14ac:dyDescent="0.2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</row>
    <row r="1054" spans="2:49" x14ac:dyDescent="0.2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</row>
    <row r="1055" spans="2:49" x14ac:dyDescent="0.2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</row>
    <row r="1056" spans="2:49" x14ac:dyDescent="0.2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</row>
    <row r="1057" spans="2:49" x14ac:dyDescent="0.2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</row>
    <row r="1058" spans="2:49" x14ac:dyDescent="0.2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</row>
    <row r="1059" spans="2:49" x14ac:dyDescent="0.2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</row>
    <row r="1060" spans="2:49" x14ac:dyDescent="0.2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</row>
    <row r="1061" spans="2:49" x14ac:dyDescent="0.2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</row>
    <row r="1062" spans="2:49" x14ac:dyDescent="0.2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</row>
    <row r="1063" spans="2:49" x14ac:dyDescent="0.2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</row>
    <row r="1064" spans="2:49" x14ac:dyDescent="0.2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</row>
    <row r="1065" spans="2:49" x14ac:dyDescent="0.2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</row>
    <row r="1066" spans="2:49" x14ac:dyDescent="0.2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</row>
    <row r="1067" spans="2:49" x14ac:dyDescent="0.2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</row>
    <row r="1068" spans="2:49" x14ac:dyDescent="0.2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</row>
    <row r="1069" spans="2:49" x14ac:dyDescent="0.2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</row>
    <row r="1070" spans="2:49" x14ac:dyDescent="0.2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</row>
    <row r="1071" spans="2:49" x14ac:dyDescent="0.2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</row>
    <row r="1072" spans="2:49" x14ac:dyDescent="0.2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</row>
    <row r="1073" spans="2:49" x14ac:dyDescent="0.2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</row>
    <row r="1074" spans="2:49" x14ac:dyDescent="0.2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</row>
    <row r="1075" spans="2:49" x14ac:dyDescent="0.2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</row>
    <row r="1076" spans="2:49" x14ac:dyDescent="0.2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</row>
    <row r="1077" spans="2:49" x14ac:dyDescent="0.2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</row>
    <row r="1078" spans="2:49" x14ac:dyDescent="0.2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</row>
    <row r="1079" spans="2:49" x14ac:dyDescent="0.2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</row>
    <row r="1080" spans="2:49" x14ac:dyDescent="0.2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</row>
    <row r="1081" spans="2:49" x14ac:dyDescent="0.2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</row>
    <row r="1082" spans="2:49" x14ac:dyDescent="0.2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</row>
    <row r="1083" spans="2:49" x14ac:dyDescent="0.2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</row>
    <row r="1084" spans="2:49" x14ac:dyDescent="0.2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</row>
    <row r="1085" spans="2:49" x14ac:dyDescent="0.2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</row>
    <row r="1086" spans="2:49" x14ac:dyDescent="0.2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</row>
    <row r="1087" spans="2:49" x14ac:dyDescent="0.2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</row>
    <row r="1088" spans="2:49" x14ac:dyDescent="0.2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</row>
    <row r="1089" spans="2:49" x14ac:dyDescent="0.2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</row>
    <row r="1090" spans="2:49" x14ac:dyDescent="0.2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</row>
    <row r="1091" spans="2:49" x14ac:dyDescent="0.2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</row>
    <row r="1092" spans="2:49" x14ac:dyDescent="0.2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</row>
    <row r="1093" spans="2:49" x14ac:dyDescent="0.2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</row>
    <row r="1094" spans="2:49" x14ac:dyDescent="0.2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</row>
    <row r="1095" spans="2:49" x14ac:dyDescent="0.2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</row>
    <row r="1096" spans="2:49" x14ac:dyDescent="0.2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</row>
    <row r="1097" spans="2:49" x14ac:dyDescent="0.2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</row>
    <row r="1098" spans="2:49" x14ac:dyDescent="0.2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</row>
    <row r="1099" spans="2:49" x14ac:dyDescent="0.2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</row>
    <row r="1100" spans="2:49" x14ac:dyDescent="0.2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</row>
    <row r="1101" spans="2:49" x14ac:dyDescent="0.2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</row>
    <row r="1102" spans="2:49" x14ac:dyDescent="0.2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</row>
    <row r="1103" spans="2:49" x14ac:dyDescent="0.2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</row>
    <row r="1104" spans="2:49" x14ac:dyDescent="0.2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</row>
    <row r="1105" spans="2:49" x14ac:dyDescent="0.2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</row>
    <row r="1106" spans="2:49" x14ac:dyDescent="0.2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</row>
    <row r="1107" spans="2:49" x14ac:dyDescent="0.2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</row>
    <row r="1108" spans="2:49" x14ac:dyDescent="0.2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</row>
    <row r="1109" spans="2:49" x14ac:dyDescent="0.2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</row>
    <row r="1110" spans="2:49" x14ac:dyDescent="0.2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</row>
    <row r="1111" spans="2:49" x14ac:dyDescent="0.2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</row>
    <row r="1112" spans="2:49" x14ac:dyDescent="0.2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</row>
    <row r="1113" spans="2:49" x14ac:dyDescent="0.2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</row>
    <row r="1114" spans="2:49" x14ac:dyDescent="0.2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</row>
    <row r="1115" spans="2:49" x14ac:dyDescent="0.2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</row>
    <row r="1116" spans="2:49" x14ac:dyDescent="0.2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</row>
    <row r="1117" spans="2:49" x14ac:dyDescent="0.2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</row>
    <row r="1118" spans="2:49" x14ac:dyDescent="0.2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</row>
    <row r="1119" spans="2:49" x14ac:dyDescent="0.2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</row>
    <row r="1120" spans="2:49" x14ac:dyDescent="0.2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</row>
    <row r="1121" spans="2:49" x14ac:dyDescent="0.2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</row>
    <row r="1122" spans="2:49" x14ac:dyDescent="0.2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</row>
    <row r="1123" spans="2:49" x14ac:dyDescent="0.2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</row>
    <row r="1124" spans="2:49" x14ac:dyDescent="0.2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</row>
    <row r="1125" spans="2:49" x14ac:dyDescent="0.2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</row>
    <row r="1126" spans="2:49" x14ac:dyDescent="0.2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</row>
    <row r="1127" spans="2:49" x14ac:dyDescent="0.2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</row>
    <row r="1128" spans="2:49" x14ac:dyDescent="0.2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</row>
    <row r="1129" spans="2:49" x14ac:dyDescent="0.2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</row>
    <row r="1130" spans="2:49" x14ac:dyDescent="0.2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</row>
    <row r="1131" spans="2:49" x14ac:dyDescent="0.2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</row>
    <row r="1132" spans="2:49" x14ac:dyDescent="0.2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</row>
    <row r="1133" spans="2:49" x14ac:dyDescent="0.2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</row>
    <row r="1134" spans="2:49" x14ac:dyDescent="0.2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</row>
    <row r="1135" spans="2:49" x14ac:dyDescent="0.2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</row>
    <row r="1136" spans="2:49" x14ac:dyDescent="0.2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</row>
    <row r="1137" spans="2:49" x14ac:dyDescent="0.2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</row>
    <row r="1138" spans="2:49" x14ac:dyDescent="0.2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</row>
    <row r="1139" spans="2:49" x14ac:dyDescent="0.2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</row>
    <row r="1140" spans="2:49" x14ac:dyDescent="0.2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</row>
    <row r="1141" spans="2:49" x14ac:dyDescent="0.2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</row>
    <row r="1142" spans="2:49" x14ac:dyDescent="0.2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</row>
    <row r="1143" spans="2:49" x14ac:dyDescent="0.2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</row>
    <row r="1144" spans="2:49" x14ac:dyDescent="0.2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</row>
    <row r="1145" spans="2:49" x14ac:dyDescent="0.2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</row>
    <row r="1146" spans="2:49" x14ac:dyDescent="0.2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</row>
    <row r="1147" spans="2:49" x14ac:dyDescent="0.2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</row>
    <row r="1148" spans="2:49" x14ac:dyDescent="0.2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</row>
    <row r="1149" spans="2:49" x14ac:dyDescent="0.2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</row>
    <row r="1150" spans="2:49" x14ac:dyDescent="0.2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</row>
    <row r="1151" spans="2:49" x14ac:dyDescent="0.2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</row>
    <row r="1152" spans="2:49" x14ac:dyDescent="0.2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</row>
    <row r="1153" spans="2:49" x14ac:dyDescent="0.2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</row>
    <row r="1154" spans="2:49" x14ac:dyDescent="0.2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</row>
    <row r="1155" spans="2:49" x14ac:dyDescent="0.2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</row>
    <row r="1156" spans="2:49" x14ac:dyDescent="0.2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</row>
    <row r="1157" spans="2:49" x14ac:dyDescent="0.2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</row>
    <row r="1158" spans="2:49" x14ac:dyDescent="0.2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</row>
    <row r="1159" spans="2:49" x14ac:dyDescent="0.2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</row>
    <row r="1160" spans="2:49" x14ac:dyDescent="0.2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</row>
    <row r="1161" spans="2:49" x14ac:dyDescent="0.2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</row>
    <row r="1162" spans="2:49" x14ac:dyDescent="0.2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</row>
    <row r="1163" spans="2:49" x14ac:dyDescent="0.2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</row>
    <row r="1164" spans="2:49" x14ac:dyDescent="0.2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</row>
    <row r="1165" spans="2:49" x14ac:dyDescent="0.2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</row>
    <row r="1166" spans="2:49" x14ac:dyDescent="0.2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</row>
    <row r="1167" spans="2:49" x14ac:dyDescent="0.2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</row>
    <row r="1168" spans="2:49" x14ac:dyDescent="0.2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</row>
    <row r="1169" spans="2:49" x14ac:dyDescent="0.2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</row>
    <row r="1170" spans="2:49" x14ac:dyDescent="0.2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</row>
    <row r="1171" spans="2:49" x14ac:dyDescent="0.2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</row>
    <row r="1172" spans="2:49" x14ac:dyDescent="0.2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</row>
    <row r="1173" spans="2:49" x14ac:dyDescent="0.2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</row>
    <row r="1174" spans="2:49" x14ac:dyDescent="0.2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</row>
    <row r="1175" spans="2:49" x14ac:dyDescent="0.2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</row>
    <row r="1176" spans="2:49" x14ac:dyDescent="0.2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</row>
    <row r="1177" spans="2:49" x14ac:dyDescent="0.2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</row>
    <row r="1178" spans="2:49" x14ac:dyDescent="0.2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</row>
    <row r="1179" spans="2:49" x14ac:dyDescent="0.2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</row>
    <row r="1180" spans="2:49" x14ac:dyDescent="0.2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</row>
    <row r="1181" spans="2:49" x14ac:dyDescent="0.2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</row>
    <row r="1182" spans="2:49" x14ac:dyDescent="0.2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</row>
    <row r="1183" spans="2:49" x14ac:dyDescent="0.2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</row>
    <row r="1184" spans="2:49" x14ac:dyDescent="0.2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</row>
    <row r="1185" spans="2:49" x14ac:dyDescent="0.2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</row>
    <row r="1186" spans="2:49" x14ac:dyDescent="0.2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</row>
    <row r="1187" spans="2:49" x14ac:dyDescent="0.2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</row>
    <row r="1188" spans="2:49" x14ac:dyDescent="0.2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</row>
    <row r="1189" spans="2:49" x14ac:dyDescent="0.2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</row>
    <row r="1190" spans="2:49" x14ac:dyDescent="0.2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</row>
    <row r="1191" spans="2:49" x14ac:dyDescent="0.2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</row>
    <row r="1192" spans="2:49" x14ac:dyDescent="0.2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</row>
    <row r="1193" spans="2:49" x14ac:dyDescent="0.2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</row>
    <row r="1194" spans="2:49" x14ac:dyDescent="0.2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</row>
    <row r="1195" spans="2:49" x14ac:dyDescent="0.2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</row>
    <row r="1196" spans="2:49" x14ac:dyDescent="0.2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</row>
    <row r="1197" spans="2:49" x14ac:dyDescent="0.2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</row>
    <row r="1198" spans="2:49" x14ac:dyDescent="0.2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</row>
    <row r="1199" spans="2:49" x14ac:dyDescent="0.2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</row>
    <row r="1200" spans="2:49" x14ac:dyDescent="0.2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</row>
    <row r="1201" spans="2:49" x14ac:dyDescent="0.2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</row>
    <row r="1202" spans="2:49" x14ac:dyDescent="0.2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</row>
    <row r="1203" spans="2:49" x14ac:dyDescent="0.2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</row>
    <row r="1204" spans="2:49" x14ac:dyDescent="0.2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</row>
    <row r="1205" spans="2:49" x14ac:dyDescent="0.2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</row>
    <row r="1206" spans="2:49" x14ac:dyDescent="0.2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</row>
    <row r="1207" spans="2:49" x14ac:dyDescent="0.2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</row>
    <row r="1208" spans="2:49" x14ac:dyDescent="0.2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</row>
    <row r="1209" spans="2:49" x14ac:dyDescent="0.2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</row>
    <row r="1210" spans="2:49" x14ac:dyDescent="0.2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</row>
    <row r="1211" spans="2:49" x14ac:dyDescent="0.2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</row>
    <row r="1212" spans="2:49" x14ac:dyDescent="0.2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</row>
    <row r="1213" spans="2:49" x14ac:dyDescent="0.2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</row>
    <row r="1214" spans="2:49" x14ac:dyDescent="0.2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</row>
    <row r="1215" spans="2:49" x14ac:dyDescent="0.2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</row>
    <row r="1216" spans="2:49" x14ac:dyDescent="0.2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</row>
    <row r="1217" spans="2:49" x14ac:dyDescent="0.2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</row>
    <row r="1218" spans="2:49" x14ac:dyDescent="0.2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</row>
    <row r="1219" spans="2:49" x14ac:dyDescent="0.2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</row>
    <row r="1220" spans="2:49" x14ac:dyDescent="0.2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</row>
    <row r="1221" spans="2:49" x14ac:dyDescent="0.2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</row>
    <row r="1222" spans="2:49" x14ac:dyDescent="0.2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</row>
    <row r="1223" spans="2:49" x14ac:dyDescent="0.2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</row>
    <row r="1224" spans="2:49" x14ac:dyDescent="0.2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</row>
    <row r="1225" spans="2:49" x14ac:dyDescent="0.2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</row>
    <row r="1226" spans="2:49" x14ac:dyDescent="0.2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</row>
    <row r="1227" spans="2:49" x14ac:dyDescent="0.2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</row>
    <row r="1228" spans="2:49" x14ac:dyDescent="0.2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</row>
    <row r="1229" spans="2:49" x14ac:dyDescent="0.2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</row>
    <row r="1230" spans="2:49" x14ac:dyDescent="0.2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</row>
    <row r="1231" spans="2:49" x14ac:dyDescent="0.2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</row>
    <row r="1232" spans="2:49" x14ac:dyDescent="0.2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</row>
    <row r="1233" spans="2:49" x14ac:dyDescent="0.2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</row>
    <row r="1234" spans="2:49" x14ac:dyDescent="0.2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</row>
    <row r="1235" spans="2:49" x14ac:dyDescent="0.2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</row>
    <row r="1236" spans="2:49" x14ac:dyDescent="0.2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</row>
    <row r="1237" spans="2:49" x14ac:dyDescent="0.2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</row>
    <row r="1238" spans="2:49" x14ac:dyDescent="0.2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</row>
    <row r="1239" spans="2:49" x14ac:dyDescent="0.2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</row>
    <row r="1240" spans="2:49" x14ac:dyDescent="0.2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</row>
    <row r="1241" spans="2:49" x14ac:dyDescent="0.2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</row>
    <row r="1242" spans="2:49" x14ac:dyDescent="0.2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</row>
    <row r="1243" spans="2:49" x14ac:dyDescent="0.2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</row>
    <row r="1244" spans="2:49" x14ac:dyDescent="0.2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</row>
    <row r="1245" spans="2:49" x14ac:dyDescent="0.2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</row>
    <row r="1246" spans="2:49" x14ac:dyDescent="0.2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</row>
    <row r="1247" spans="2:49" x14ac:dyDescent="0.2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</row>
    <row r="1248" spans="2:49" x14ac:dyDescent="0.2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</row>
    <row r="1249" spans="2:49" x14ac:dyDescent="0.2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</row>
    <row r="1250" spans="2:49" x14ac:dyDescent="0.2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</row>
    <row r="1251" spans="2:49" x14ac:dyDescent="0.2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</row>
    <row r="1252" spans="2:49" x14ac:dyDescent="0.2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</row>
    <row r="1253" spans="2:49" x14ac:dyDescent="0.2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</row>
    <row r="1254" spans="2:49" x14ac:dyDescent="0.2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</row>
    <row r="1255" spans="2:49" x14ac:dyDescent="0.2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</row>
    <row r="1256" spans="2:49" x14ac:dyDescent="0.2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</row>
    <row r="1257" spans="2:49" x14ac:dyDescent="0.2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</row>
    <row r="1258" spans="2:49" x14ac:dyDescent="0.2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</row>
    <row r="1259" spans="2:49" x14ac:dyDescent="0.2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</row>
    <row r="1260" spans="2:49" x14ac:dyDescent="0.2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</row>
    <row r="1261" spans="2:49" x14ac:dyDescent="0.2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</row>
    <row r="1262" spans="2:49" x14ac:dyDescent="0.2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</row>
    <row r="1263" spans="2:49" x14ac:dyDescent="0.2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</row>
    <row r="1264" spans="2:49" x14ac:dyDescent="0.2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</row>
    <row r="1265" spans="2:49" x14ac:dyDescent="0.2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</row>
    <row r="1266" spans="2:49" x14ac:dyDescent="0.2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</row>
    <row r="1267" spans="2:49" x14ac:dyDescent="0.2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</row>
    <row r="1268" spans="2:49" x14ac:dyDescent="0.2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</row>
    <row r="1269" spans="2:49" x14ac:dyDescent="0.2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</row>
    <row r="1270" spans="2:49" x14ac:dyDescent="0.2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</row>
    <row r="1271" spans="2:49" x14ac:dyDescent="0.2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</row>
    <row r="1272" spans="2:49" x14ac:dyDescent="0.2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</row>
    <row r="1273" spans="2:49" x14ac:dyDescent="0.2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</row>
    <row r="1274" spans="2:49" x14ac:dyDescent="0.2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</row>
    <row r="1275" spans="2:49" x14ac:dyDescent="0.2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</row>
    <row r="1276" spans="2:49" x14ac:dyDescent="0.2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</row>
    <row r="1277" spans="2:49" x14ac:dyDescent="0.2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</row>
    <row r="1278" spans="2:49" x14ac:dyDescent="0.2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</row>
    <row r="1279" spans="2:49" x14ac:dyDescent="0.2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</row>
    <row r="1280" spans="2:49" x14ac:dyDescent="0.2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</row>
    <row r="1281" spans="2:49" x14ac:dyDescent="0.2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</row>
    <row r="1282" spans="2:49" x14ac:dyDescent="0.2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</row>
    <row r="1283" spans="2:49" x14ac:dyDescent="0.2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</row>
    <row r="1284" spans="2:49" x14ac:dyDescent="0.2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</row>
    <row r="1285" spans="2:49" x14ac:dyDescent="0.2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</row>
    <row r="1286" spans="2:49" x14ac:dyDescent="0.2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</row>
    <row r="1287" spans="2:49" x14ac:dyDescent="0.2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</row>
    <row r="1288" spans="2:49" x14ac:dyDescent="0.2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</row>
    <row r="1289" spans="2:49" x14ac:dyDescent="0.2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</row>
    <row r="1290" spans="2:49" x14ac:dyDescent="0.2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</row>
    <row r="1291" spans="2:49" x14ac:dyDescent="0.2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</row>
    <row r="1292" spans="2:49" x14ac:dyDescent="0.2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</row>
    <row r="1293" spans="2:49" x14ac:dyDescent="0.2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</row>
    <row r="1294" spans="2:49" x14ac:dyDescent="0.2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</row>
    <row r="1295" spans="2:49" x14ac:dyDescent="0.2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</row>
    <row r="1296" spans="2:49" x14ac:dyDescent="0.2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</row>
    <row r="1297" spans="2:49" x14ac:dyDescent="0.2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</row>
    <row r="1298" spans="2:49" x14ac:dyDescent="0.2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</row>
    <row r="1299" spans="2:49" x14ac:dyDescent="0.2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</row>
    <row r="1300" spans="2:49" x14ac:dyDescent="0.2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</row>
    <row r="1301" spans="2:49" x14ac:dyDescent="0.2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</row>
    <row r="1302" spans="2:49" x14ac:dyDescent="0.2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</row>
    <row r="1303" spans="2:49" x14ac:dyDescent="0.2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</row>
    <row r="1304" spans="2:49" x14ac:dyDescent="0.2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</row>
    <row r="1305" spans="2:49" x14ac:dyDescent="0.2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</row>
    <row r="1306" spans="2:49" x14ac:dyDescent="0.2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</row>
    <row r="1307" spans="2:49" x14ac:dyDescent="0.2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</row>
    <row r="1308" spans="2:49" x14ac:dyDescent="0.2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</row>
    <row r="1309" spans="2:49" x14ac:dyDescent="0.2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</row>
    <row r="1310" spans="2:49" x14ac:dyDescent="0.2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</row>
    <row r="1311" spans="2:49" x14ac:dyDescent="0.2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</row>
    <row r="1312" spans="2:49" x14ac:dyDescent="0.2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</row>
    <row r="1313" spans="2:49" x14ac:dyDescent="0.2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</row>
    <row r="1314" spans="2:49" x14ac:dyDescent="0.2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</row>
    <row r="1315" spans="2:49" x14ac:dyDescent="0.2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</row>
    <row r="1316" spans="2:49" x14ac:dyDescent="0.2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</row>
    <row r="1317" spans="2:49" x14ac:dyDescent="0.2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</row>
    <row r="1318" spans="2:49" x14ac:dyDescent="0.2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</row>
    <row r="1319" spans="2:49" x14ac:dyDescent="0.2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</row>
    <row r="1320" spans="2:49" x14ac:dyDescent="0.2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</row>
    <row r="1321" spans="2:49" x14ac:dyDescent="0.2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</row>
    <row r="1322" spans="2:49" x14ac:dyDescent="0.2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</row>
    <row r="1323" spans="2:49" x14ac:dyDescent="0.2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</row>
    <row r="1324" spans="2:49" x14ac:dyDescent="0.2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</row>
    <row r="1325" spans="2:49" x14ac:dyDescent="0.2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</row>
    <row r="1326" spans="2:49" x14ac:dyDescent="0.2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</row>
    <row r="1327" spans="2:49" x14ac:dyDescent="0.2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</row>
    <row r="1328" spans="2:49" x14ac:dyDescent="0.2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</row>
    <row r="1329" spans="2:49" x14ac:dyDescent="0.2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</row>
    <row r="1330" spans="2:49" x14ac:dyDescent="0.2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</row>
    <row r="1331" spans="2:49" x14ac:dyDescent="0.2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</row>
    <row r="1332" spans="2:49" x14ac:dyDescent="0.2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</row>
    <row r="1333" spans="2:49" x14ac:dyDescent="0.2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</row>
    <row r="1334" spans="2:49" x14ac:dyDescent="0.2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</row>
    <row r="1335" spans="2:49" x14ac:dyDescent="0.2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</row>
    <row r="1336" spans="2:49" x14ac:dyDescent="0.2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</row>
    <row r="1337" spans="2:49" x14ac:dyDescent="0.2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</row>
    <row r="1338" spans="2:49" x14ac:dyDescent="0.2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</row>
    <row r="1339" spans="2:49" x14ac:dyDescent="0.2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</row>
    <row r="1340" spans="2:49" x14ac:dyDescent="0.2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</row>
    <row r="1341" spans="2:49" x14ac:dyDescent="0.2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</row>
    <row r="1342" spans="2:49" x14ac:dyDescent="0.2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</row>
    <row r="1343" spans="2:49" x14ac:dyDescent="0.2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</row>
    <row r="1344" spans="2:49" x14ac:dyDescent="0.2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</row>
    <row r="1345" spans="2:49" x14ac:dyDescent="0.2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</row>
    <row r="1346" spans="2:49" x14ac:dyDescent="0.2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</row>
    <row r="1347" spans="2:49" x14ac:dyDescent="0.2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</row>
    <row r="1348" spans="2:49" x14ac:dyDescent="0.2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</row>
    <row r="1349" spans="2:49" x14ac:dyDescent="0.2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</row>
    <row r="1350" spans="2:49" x14ac:dyDescent="0.2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</row>
    <row r="1351" spans="2:49" x14ac:dyDescent="0.2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</row>
    <row r="1352" spans="2:49" x14ac:dyDescent="0.2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</row>
    <row r="1353" spans="2:49" x14ac:dyDescent="0.2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</row>
    <row r="1354" spans="2:49" x14ac:dyDescent="0.2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</row>
    <row r="1355" spans="2:49" x14ac:dyDescent="0.2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</row>
    <row r="1356" spans="2:49" x14ac:dyDescent="0.2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</row>
    <row r="1357" spans="2:49" x14ac:dyDescent="0.2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</row>
    <row r="1358" spans="2:49" x14ac:dyDescent="0.2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</row>
    <row r="1359" spans="2:49" x14ac:dyDescent="0.2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</row>
    <row r="1360" spans="2:49" x14ac:dyDescent="0.2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</row>
    <row r="1361" spans="2:49" x14ac:dyDescent="0.2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</row>
    <row r="1362" spans="2:49" x14ac:dyDescent="0.2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</row>
    <row r="1363" spans="2:49" x14ac:dyDescent="0.2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</row>
    <row r="1364" spans="2:49" x14ac:dyDescent="0.2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</row>
    <row r="1365" spans="2:49" x14ac:dyDescent="0.2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</row>
    <row r="1366" spans="2:49" x14ac:dyDescent="0.2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</row>
    <row r="1367" spans="2:49" x14ac:dyDescent="0.2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</row>
    <row r="1368" spans="2:49" x14ac:dyDescent="0.2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</row>
    <row r="1369" spans="2:49" x14ac:dyDescent="0.2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</row>
    <row r="1370" spans="2:49" x14ac:dyDescent="0.2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</row>
    <row r="1371" spans="2:49" x14ac:dyDescent="0.2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</row>
    <row r="1372" spans="2:49" x14ac:dyDescent="0.2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</row>
    <row r="1373" spans="2:49" x14ac:dyDescent="0.2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</row>
    <row r="1374" spans="2:49" x14ac:dyDescent="0.2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</row>
    <row r="1375" spans="2:49" x14ac:dyDescent="0.2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</row>
    <row r="1376" spans="2:49" x14ac:dyDescent="0.2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</row>
    <row r="1377" spans="2:49" x14ac:dyDescent="0.2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</row>
    <row r="1378" spans="2:49" x14ac:dyDescent="0.2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</row>
    <row r="1379" spans="2:49" x14ac:dyDescent="0.2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</row>
    <row r="1380" spans="2:49" x14ac:dyDescent="0.2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</row>
    <row r="1381" spans="2:49" x14ac:dyDescent="0.2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</row>
    <row r="1382" spans="2:49" x14ac:dyDescent="0.2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</row>
    <row r="1383" spans="2:49" x14ac:dyDescent="0.2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</row>
    <row r="1384" spans="2:49" x14ac:dyDescent="0.2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</row>
    <row r="1385" spans="2:49" x14ac:dyDescent="0.2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</row>
    <row r="1386" spans="2:49" x14ac:dyDescent="0.2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</row>
    <row r="1387" spans="2:49" x14ac:dyDescent="0.2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</row>
    <row r="1388" spans="2:49" x14ac:dyDescent="0.2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</row>
    <row r="1389" spans="2:49" x14ac:dyDescent="0.2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</row>
    <row r="1390" spans="2:49" x14ac:dyDescent="0.2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</row>
    <row r="1391" spans="2:49" x14ac:dyDescent="0.2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</row>
    <row r="1392" spans="2:49" x14ac:dyDescent="0.2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</row>
    <row r="1393" spans="2:49" x14ac:dyDescent="0.2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</row>
    <row r="1394" spans="2:49" x14ac:dyDescent="0.2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</row>
    <row r="1395" spans="2:49" x14ac:dyDescent="0.2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</row>
    <row r="1396" spans="2:49" x14ac:dyDescent="0.2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</row>
    <row r="1397" spans="2:49" x14ac:dyDescent="0.2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</row>
    <row r="1398" spans="2:49" x14ac:dyDescent="0.2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</row>
    <row r="1399" spans="2:49" x14ac:dyDescent="0.2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</row>
    <row r="1400" spans="2:49" x14ac:dyDescent="0.2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</row>
    <row r="1401" spans="2:49" x14ac:dyDescent="0.2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</row>
    <row r="1402" spans="2:49" x14ac:dyDescent="0.2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</row>
    <row r="1403" spans="2:49" x14ac:dyDescent="0.2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</row>
    <row r="1404" spans="2:49" x14ac:dyDescent="0.2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</row>
    <row r="1405" spans="2:49" x14ac:dyDescent="0.2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</row>
    <row r="1406" spans="2:49" x14ac:dyDescent="0.2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</row>
    <row r="1407" spans="2:49" x14ac:dyDescent="0.2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</row>
    <row r="1408" spans="2:49" x14ac:dyDescent="0.2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</row>
    <row r="1409" spans="2:49" x14ac:dyDescent="0.2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</row>
    <row r="1410" spans="2:49" x14ac:dyDescent="0.2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</row>
    <row r="1411" spans="2:49" x14ac:dyDescent="0.2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</row>
    <row r="1412" spans="2:49" x14ac:dyDescent="0.2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</row>
    <row r="1413" spans="2:49" x14ac:dyDescent="0.2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</row>
    <row r="1414" spans="2:49" x14ac:dyDescent="0.2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</row>
    <row r="1415" spans="2:49" x14ac:dyDescent="0.2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</row>
    <row r="1416" spans="2:49" x14ac:dyDescent="0.2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</row>
    <row r="1417" spans="2:49" x14ac:dyDescent="0.2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</row>
    <row r="1418" spans="2:49" x14ac:dyDescent="0.2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</row>
    <row r="1419" spans="2:49" x14ac:dyDescent="0.2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</row>
    <row r="1420" spans="2:49" x14ac:dyDescent="0.2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</row>
    <row r="1421" spans="2:49" x14ac:dyDescent="0.2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</row>
    <row r="1422" spans="2:49" x14ac:dyDescent="0.2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</row>
    <row r="1423" spans="2:49" x14ac:dyDescent="0.2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</row>
    <row r="1424" spans="2:49" x14ac:dyDescent="0.2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</row>
    <row r="1425" spans="2:49" x14ac:dyDescent="0.2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</row>
    <row r="1426" spans="2:49" x14ac:dyDescent="0.2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</row>
    <row r="1427" spans="2:49" x14ac:dyDescent="0.2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</row>
    <row r="1428" spans="2:49" x14ac:dyDescent="0.2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</row>
    <row r="1429" spans="2:49" x14ac:dyDescent="0.2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</row>
    <row r="1430" spans="2:49" x14ac:dyDescent="0.2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</row>
    <row r="1431" spans="2:49" x14ac:dyDescent="0.2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</row>
    <row r="1432" spans="2:49" x14ac:dyDescent="0.2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</row>
    <row r="1433" spans="2:49" x14ac:dyDescent="0.2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</row>
    <row r="1434" spans="2:49" x14ac:dyDescent="0.2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</row>
    <row r="1435" spans="2:49" x14ac:dyDescent="0.2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</row>
    <row r="1436" spans="2:49" x14ac:dyDescent="0.2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</row>
    <row r="1437" spans="2:49" x14ac:dyDescent="0.2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</row>
    <row r="1438" spans="2:49" x14ac:dyDescent="0.2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</row>
    <row r="1439" spans="2:49" x14ac:dyDescent="0.2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</row>
    <row r="1440" spans="2:49" x14ac:dyDescent="0.2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</row>
    <row r="1441" spans="2:49" x14ac:dyDescent="0.2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</row>
    <row r="1442" spans="2:49" x14ac:dyDescent="0.2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</row>
    <row r="1443" spans="2:49" x14ac:dyDescent="0.2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</row>
    <row r="1444" spans="2:49" x14ac:dyDescent="0.2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</row>
    <row r="1445" spans="2:49" x14ac:dyDescent="0.2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</row>
    <row r="1446" spans="2:49" x14ac:dyDescent="0.2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</row>
    <row r="1447" spans="2:49" x14ac:dyDescent="0.2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</row>
    <row r="1448" spans="2:49" x14ac:dyDescent="0.2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</row>
    <row r="1449" spans="2:49" x14ac:dyDescent="0.2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</row>
    <row r="1450" spans="2:49" x14ac:dyDescent="0.2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</row>
    <row r="1451" spans="2:49" x14ac:dyDescent="0.2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</row>
    <row r="1452" spans="2:49" x14ac:dyDescent="0.2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</row>
    <row r="1453" spans="2:49" x14ac:dyDescent="0.2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</row>
    <row r="1454" spans="2:49" x14ac:dyDescent="0.2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</row>
    <row r="1455" spans="2:49" x14ac:dyDescent="0.2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</row>
    <row r="1456" spans="2:49" x14ac:dyDescent="0.2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</row>
    <row r="1457" spans="2:49" x14ac:dyDescent="0.2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</row>
    <row r="1458" spans="2:49" x14ac:dyDescent="0.2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</row>
    <row r="1459" spans="2:49" x14ac:dyDescent="0.2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</row>
    <row r="1460" spans="2:49" x14ac:dyDescent="0.2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</row>
    <row r="1461" spans="2:49" x14ac:dyDescent="0.2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</row>
    <row r="1462" spans="2:49" x14ac:dyDescent="0.2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</row>
    <row r="1463" spans="2:49" x14ac:dyDescent="0.2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</row>
    <row r="1464" spans="2:49" x14ac:dyDescent="0.2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</row>
    <row r="1465" spans="2:49" x14ac:dyDescent="0.2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</row>
    <row r="1466" spans="2:49" x14ac:dyDescent="0.2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</row>
    <row r="1467" spans="2:49" x14ac:dyDescent="0.2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</row>
    <row r="1468" spans="2:49" x14ac:dyDescent="0.2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</row>
    <row r="1469" spans="2:49" x14ac:dyDescent="0.2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</row>
    <row r="1470" spans="2:49" x14ac:dyDescent="0.2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</row>
    <row r="1471" spans="2:49" x14ac:dyDescent="0.2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</row>
    <row r="1472" spans="2:49" x14ac:dyDescent="0.2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</row>
    <row r="1473" spans="2:49" x14ac:dyDescent="0.2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</row>
    <row r="1474" spans="2:49" x14ac:dyDescent="0.2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</row>
    <row r="1475" spans="2:49" x14ac:dyDescent="0.2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</row>
    <row r="1476" spans="2:49" x14ac:dyDescent="0.2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</row>
    <row r="1477" spans="2:49" x14ac:dyDescent="0.2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</row>
    <row r="1478" spans="2:49" x14ac:dyDescent="0.2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</row>
    <row r="1479" spans="2:49" x14ac:dyDescent="0.2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</row>
    <row r="1480" spans="2:49" x14ac:dyDescent="0.2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</row>
    <row r="1481" spans="2:49" x14ac:dyDescent="0.2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</row>
    <row r="1482" spans="2:49" x14ac:dyDescent="0.2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</row>
    <row r="1483" spans="2:49" x14ac:dyDescent="0.2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</row>
    <row r="1484" spans="2:49" x14ac:dyDescent="0.2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</row>
    <row r="1485" spans="2:49" x14ac:dyDescent="0.2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</row>
    <row r="1486" spans="2:49" x14ac:dyDescent="0.2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</row>
    <row r="1487" spans="2:49" x14ac:dyDescent="0.2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</row>
    <row r="1488" spans="2:49" x14ac:dyDescent="0.2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</row>
    <row r="1489" spans="2:49" x14ac:dyDescent="0.2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</row>
    <row r="1490" spans="2:49" x14ac:dyDescent="0.2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</row>
    <row r="1491" spans="2:49" x14ac:dyDescent="0.2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</row>
    <row r="1492" spans="2:49" x14ac:dyDescent="0.2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</row>
    <row r="1493" spans="2:49" x14ac:dyDescent="0.2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</row>
    <row r="1494" spans="2:49" x14ac:dyDescent="0.2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</row>
    <row r="1495" spans="2:49" x14ac:dyDescent="0.2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</row>
    <row r="1496" spans="2:49" x14ac:dyDescent="0.2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</row>
    <row r="1497" spans="2:49" x14ac:dyDescent="0.2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</row>
    <row r="1498" spans="2:49" x14ac:dyDescent="0.2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</row>
    <row r="1499" spans="2:49" x14ac:dyDescent="0.2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</row>
    <row r="1500" spans="2:49" x14ac:dyDescent="0.2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</row>
    <row r="1501" spans="2:49" x14ac:dyDescent="0.2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</row>
    <row r="1502" spans="2:49" x14ac:dyDescent="0.2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</row>
    <row r="1503" spans="2:49" x14ac:dyDescent="0.2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</row>
    <row r="1504" spans="2:49" x14ac:dyDescent="0.2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</row>
    <row r="1505" spans="2:49" x14ac:dyDescent="0.2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</row>
    <row r="1506" spans="2:49" x14ac:dyDescent="0.2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</row>
    <row r="1507" spans="2:49" x14ac:dyDescent="0.2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</row>
    <row r="1508" spans="2:49" x14ac:dyDescent="0.2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</row>
    <row r="1509" spans="2:49" x14ac:dyDescent="0.2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</row>
    <row r="1510" spans="2:49" x14ac:dyDescent="0.2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</row>
    <row r="1511" spans="2:49" x14ac:dyDescent="0.2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</row>
    <row r="1512" spans="2:49" x14ac:dyDescent="0.2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</row>
    <row r="1513" spans="2:49" x14ac:dyDescent="0.2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</row>
    <row r="1514" spans="2:49" x14ac:dyDescent="0.2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</row>
    <row r="1515" spans="2:49" x14ac:dyDescent="0.2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</row>
    <row r="1516" spans="2:49" x14ac:dyDescent="0.2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</row>
    <row r="1517" spans="2:49" x14ac:dyDescent="0.2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</row>
    <row r="1518" spans="2:49" x14ac:dyDescent="0.2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</row>
    <row r="1519" spans="2:49" x14ac:dyDescent="0.2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</row>
    <row r="1520" spans="2:49" x14ac:dyDescent="0.2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</row>
    <row r="1521" spans="2:49" x14ac:dyDescent="0.2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</row>
    <row r="1522" spans="2:49" x14ac:dyDescent="0.2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</row>
    <row r="1523" spans="2:49" x14ac:dyDescent="0.2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</row>
    <row r="1524" spans="2:49" x14ac:dyDescent="0.2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</row>
    <row r="1525" spans="2:49" x14ac:dyDescent="0.2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</row>
    <row r="1526" spans="2:49" x14ac:dyDescent="0.2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</row>
    <row r="1527" spans="2:49" x14ac:dyDescent="0.2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</row>
    <row r="1528" spans="2:49" x14ac:dyDescent="0.2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</row>
    <row r="1529" spans="2:49" x14ac:dyDescent="0.2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</row>
    <row r="1530" spans="2:49" x14ac:dyDescent="0.2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</row>
    <row r="1531" spans="2:49" x14ac:dyDescent="0.2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</row>
    <row r="1532" spans="2:49" x14ac:dyDescent="0.2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</row>
    <row r="1533" spans="2:49" x14ac:dyDescent="0.2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</row>
    <row r="1534" spans="2:49" x14ac:dyDescent="0.2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</row>
    <row r="1535" spans="2:49" x14ac:dyDescent="0.2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</row>
    <row r="1536" spans="2:49" x14ac:dyDescent="0.2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</row>
    <row r="1537" spans="2:49" x14ac:dyDescent="0.2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</row>
    <row r="1538" spans="2:49" x14ac:dyDescent="0.2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</row>
    <row r="1539" spans="2:49" x14ac:dyDescent="0.2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</row>
    <row r="1540" spans="2:49" x14ac:dyDescent="0.2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</row>
    <row r="1541" spans="2:49" x14ac:dyDescent="0.2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</row>
    <row r="1542" spans="2:49" x14ac:dyDescent="0.2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</row>
    <row r="1543" spans="2:49" x14ac:dyDescent="0.2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</row>
    <row r="1544" spans="2:49" x14ac:dyDescent="0.2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</row>
    <row r="1545" spans="2:49" x14ac:dyDescent="0.2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</row>
    <row r="1546" spans="2:49" x14ac:dyDescent="0.2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</row>
    <row r="1547" spans="2:49" x14ac:dyDescent="0.2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</row>
    <row r="1548" spans="2:49" x14ac:dyDescent="0.2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</row>
    <row r="1549" spans="2:49" x14ac:dyDescent="0.2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</row>
    <row r="1550" spans="2:49" x14ac:dyDescent="0.2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</row>
    <row r="1551" spans="2:49" x14ac:dyDescent="0.2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</row>
    <row r="1552" spans="2:49" x14ac:dyDescent="0.2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</row>
    <row r="1553" spans="2:49" x14ac:dyDescent="0.2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</row>
    <row r="1554" spans="2:49" x14ac:dyDescent="0.2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</row>
    <row r="1555" spans="2:49" x14ac:dyDescent="0.2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</row>
    <row r="1556" spans="2:49" x14ac:dyDescent="0.2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</row>
    <row r="1557" spans="2:49" x14ac:dyDescent="0.2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</row>
    <row r="1558" spans="2:49" x14ac:dyDescent="0.2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</row>
    <row r="1559" spans="2:49" x14ac:dyDescent="0.2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</row>
    <row r="1560" spans="2:49" x14ac:dyDescent="0.2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</row>
    <row r="1561" spans="2:49" x14ac:dyDescent="0.2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</row>
    <row r="1562" spans="2:49" x14ac:dyDescent="0.2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</row>
    <row r="1563" spans="2:49" x14ac:dyDescent="0.2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</row>
    <row r="1564" spans="2:49" x14ac:dyDescent="0.2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</row>
    <row r="1565" spans="2:49" x14ac:dyDescent="0.2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</row>
    <row r="1566" spans="2:49" x14ac:dyDescent="0.2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</row>
    <row r="1567" spans="2:49" x14ac:dyDescent="0.2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</row>
    <row r="1568" spans="2:49" x14ac:dyDescent="0.2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</row>
    <row r="1569" spans="2:49" x14ac:dyDescent="0.2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</row>
    <row r="1570" spans="2:49" x14ac:dyDescent="0.2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</row>
    <row r="1571" spans="2:49" x14ac:dyDescent="0.2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</row>
    <row r="1572" spans="2:49" x14ac:dyDescent="0.2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</row>
    <row r="1573" spans="2:49" x14ac:dyDescent="0.2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</row>
    <row r="1574" spans="2:49" x14ac:dyDescent="0.2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</row>
    <row r="1575" spans="2:49" x14ac:dyDescent="0.2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</row>
    <row r="1576" spans="2:49" x14ac:dyDescent="0.2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</row>
    <row r="1577" spans="2:49" x14ac:dyDescent="0.2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</row>
    <row r="1578" spans="2:49" x14ac:dyDescent="0.2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</row>
    <row r="1579" spans="2:49" x14ac:dyDescent="0.2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</row>
    <row r="1580" spans="2:49" x14ac:dyDescent="0.2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</row>
    <row r="1581" spans="2:49" x14ac:dyDescent="0.2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</row>
    <row r="1582" spans="2:49" x14ac:dyDescent="0.2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</row>
    <row r="1583" spans="2:49" x14ac:dyDescent="0.2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</row>
    <row r="1584" spans="2:49" x14ac:dyDescent="0.2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</row>
    <row r="1585" spans="2:49" x14ac:dyDescent="0.2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</row>
    <row r="1586" spans="2:49" x14ac:dyDescent="0.2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</row>
    <row r="1587" spans="2:49" x14ac:dyDescent="0.2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</row>
    <row r="1588" spans="2:49" x14ac:dyDescent="0.2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</row>
    <row r="1589" spans="2:49" x14ac:dyDescent="0.2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</row>
    <row r="1590" spans="2:49" x14ac:dyDescent="0.2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</row>
    <row r="1591" spans="2:49" x14ac:dyDescent="0.2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</row>
    <row r="1592" spans="2:49" x14ac:dyDescent="0.2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</row>
    <row r="1593" spans="2:49" x14ac:dyDescent="0.2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</row>
    <row r="1594" spans="2:49" x14ac:dyDescent="0.2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</row>
    <row r="1595" spans="2:49" x14ac:dyDescent="0.2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</row>
    <row r="1596" spans="2:49" x14ac:dyDescent="0.2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</row>
    <row r="1597" spans="2:49" x14ac:dyDescent="0.2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</row>
    <row r="1598" spans="2:49" x14ac:dyDescent="0.2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</row>
    <row r="1599" spans="2:49" x14ac:dyDescent="0.2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</row>
    <row r="1600" spans="2:49" x14ac:dyDescent="0.2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</row>
    <row r="1601" spans="2:49" x14ac:dyDescent="0.2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</row>
    <row r="1602" spans="2:49" x14ac:dyDescent="0.2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</row>
    <row r="1603" spans="2:49" x14ac:dyDescent="0.2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</row>
    <row r="1604" spans="2:49" x14ac:dyDescent="0.2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</row>
    <row r="1605" spans="2:49" x14ac:dyDescent="0.2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</row>
    <row r="1606" spans="2:49" x14ac:dyDescent="0.2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</row>
    <row r="1607" spans="2:49" x14ac:dyDescent="0.2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</row>
    <row r="1608" spans="2:49" x14ac:dyDescent="0.2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</row>
    <row r="1609" spans="2:49" x14ac:dyDescent="0.2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</row>
    <row r="1610" spans="2:49" x14ac:dyDescent="0.2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</row>
    <row r="1611" spans="2:49" x14ac:dyDescent="0.2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</row>
    <row r="1612" spans="2:49" x14ac:dyDescent="0.2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</row>
    <row r="1613" spans="2:49" x14ac:dyDescent="0.2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</row>
    <row r="1614" spans="2:49" x14ac:dyDescent="0.2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</row>
    <row r="1615" spans="2:49" x14ac:dyDescent="0.2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</row>
    <row r="1616" spans="2:49" x14ac:dyDescent="0.2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</row>
    <row r="1617" spans="2:49" x14ac:dyDescent="0.2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</row>
    <row r="1618" spans="2:49" x14ac:dyDescent="0.2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</row>
    <row r="1619" spans="2:49" x14ac:dyDescent="0.2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</row>
    <row r="1620" spans="2:49" x14ac:dyDescent="0.2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</row>
    <row r="1621" spans="2:49" x14ac:dyDescent="0.2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</row>
    <row r="1622" spans="2:49" x14ac:dyDescent="0.2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</row>
    <row r="1623" spans="2:49" x14ac:dyDescent="0.2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</row>
    <row r="1624" spans="2:49" x14ac:dyDescent="0.2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</row>
    <row r="1625" spans="2:49" x14ac:dyDescent="0.2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</row>
    <row r="1626" spans="2:49" x14ac:dyDescent="0.2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</row>
    <row r="1627" spans="2:49" x14ac:dyDescent="0.2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</row>
    <row r="1628" spans="2:49" x14ac:dyDescent="0.2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</row>
    <row r="1629" spans="2:49" x14ac:dyDescent="0.2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</row>
    <row r="1630" spans="2:49" x14ac:dyDescent="0.2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</row>
    <row r="1631" spans="2:49" x14ac:dyDescent="0.2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</row>
    <row r="1632" spans="2:49" x14ac:dyDescent="0.2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</row>
    <row r="1633" spans="2:49" x14ac:dyDescent="0.2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</row>
    <row r="1634" spans="2:49" x14ac:dyDescent="0.2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</row>
    <row r="1635" spans="2:49" x14ac:dyDescent="0.2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</row>
    <row r="1636" spans="2:49" x14ac:dyDescent="0.2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</row>
    <row r="1637" spans="2:49" x14ac:dyDescent="0.2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</row>
    <row r="1638" spans="2:49" x14ac:dyDescent="0.2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</row>
    <row r="1639" spans="2:49" x14ac:dyDescent="0.2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</row>
    <row r="1640" spans="2:49" x14ac:dyDescent="0.2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</row>
    <row r="1641" spans="2:49" x14ac:dyDescent="0.2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</row>
    <row r="1642" spans="2:49" x14ac:dyDescent="0.2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</row>
    <row r="1643" spans="2:49" x14ac:dyDescent="0.2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</row>
    <row r="1644" spans="2:49" x14ac:dyDescent="0.2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</row>
    <row r="1645" spans="2:49" x14ac:dyDescent="0.2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</row>
    <row r="1646" spans="2:49" x14ac:dyDescent="0.2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</row>
    <row r="1647" spans="2:49" x14ac:dyDescent="0.2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</row>
    <row r="1648" spans="2:49" x14ac:dyDescent="0.2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</row>
    <row r="1649" spans="2:49" x14ac:dyDescent="0.2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</row>
    <row r="1650" spans="2:49" x14ac:dyDescent="0.2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</row>
    <row r="1651" spans="2:49" x14ac:dyDescent="0.2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</row>
    <row r="1652" spans="2:49" x14ac:dyDescent="0.2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</row>
    <row r="1653" spans="2:49" x14ac:dyDescent="0.2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</row>
    <row r="1654" spans="2:49" x14ac:dyDescent="0.2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</row>
    <row r="1655" spans="2:49" x14ac:dyDescent="0.2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</row>
    <row r="1656" spans="2:49" x14ac:dyDescent="0.2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</row>
    <row r="1657" spans="2:49" x14ac:dyDescent="0.2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</row>
    <row r="1658" spans="2:49" x14ac:dyDescent="0.2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</row>
    <row r="1659" spans="2:49" x14ac:dyDescent="0.2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</row>
    <row r="1660" spans="2:49" x14ac:dyDescent="0.2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</row>
    <row r="1661" spans="2:49" x14ac:dyDescent="0.2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</row>
    <row r="1662" spans="2:49" x14ac:dyDescent="0.2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</row>
    <row r="1663" spans="2:49" x14ac:dyDescent="0.2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</row>
    <row r="1664" spans="2:49" x14ac:dyDescent="0.2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</row>
    <row r="1665" spans="2:49" x14ac:dyDescent="0.2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</row>
    <row r="1666" spans="2:49" x14ac:dyDescent="0.2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</row>
    <row r="1667" spans="2:49" x14ac:dyDescent="0.2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</row>
    <row r="1668" spans="2:49" x14ac:dyDescent="0.2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</row>
    <row r="1669" spans="2:49" x14ac:dyDescent="0.2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</row>
    <row r="1670" spans="2:49" x14ac:dyDescent="0.2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</row>
    <row r="1671" spans="2:49" x14ac:dyDescent="0.2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</row>
    <row r="1672" spans="2:49" x14ac:dyDescent="0.2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</row>
    <row r="1673" spans="2:49" x14ac:dyDescent="0.2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</row>
    <row r="1674" spans="2:49" x14ac:dyDescent="0.2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</row>
    <row r="1675" spans="2:49" x14ac:dyDescent="0.2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</row>
    <row r="1676" spans="2:49" x14ac:dyDescent="0.2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</row>
    <row r="1677" spans="2:49" x14ac:dyDescent="0.2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</row>
    <row r="1678" spans="2:49" x14ac:dyDescent="0.2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</row>
    <row r="1679" spans="2:49" x14ac:dyDescent="0.2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</row>
    <row r="1680" spans="2:49" x14ac:dyDescent="0.2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</row>
    <row r="1681" spans="2:49" x14ac:dyDescent="0.2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</row>
    <row r="1682" spans="2:49" x14ac:dyDescent="0.2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</row>
    <row r="1683" spans="2:49" x14ac:dyDescent="0.2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</row>
    <row r="1684" spans="2:49" x14ac:dyDescent="0.2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</row>
    <row r="1685" spans="2:49" x14ac:dyDescent="0.2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</row>
    <row r="1686" spans="2:49" x14ac:dyDescent="0.2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</row>
    <row r="1687" spans="2:49" x14ac:dyDescent="0.2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</row>
    <row r="1688" spans="2:49" x14ac:dyDescent="0.2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</row>
    <row r="1689" spans="2:49" x14ac:dyDescent="0.2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</row>
    <row r="1690" spans="2:49" x14ac:dyDescent="0.2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</row>
    <row r="1691" spans="2:49" x14ac:dyDescent="0.2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</row>
    <row r="1692" spans="2:49" x14ac:dyDescent="0.2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</row>
    <row r="1693" spans="2:49" x14ac:dyDescent="0.2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</row>
    <row r="1694" spans="2:49" x14ac:dyDescent="0.2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</row>
    <row r="1695" spans="2:49" x14ac:dyDescent="0.2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</row>
    <row r="1696" spans="2:49" x14ac:dyDescent="0.2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</row>
    <row r="1697" spans="2:49" x14ac:dyDescent="0.2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</row>
    <row r="1698" spans="2:49" x14ac:dyDescent="0.2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</row>
    <row r="1699" spans="2:49" x14ac:dyDescent="0.2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</row>
    <row r="1700" spans="2:49" x14ac:dyDescent="0.2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</row>
    <row r="1701" spans="2:49" x14ac:dyDescent="0.2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</row>
    <row r="1702" spans="2:49" x14ac:dyDescent="0.2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</row>
    <row r="1703" spans="2:49" x14ac:dyDescent="0.2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</row>
    <row r="1704" spans="2:49" x14ac:dyDescent="0.2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</row>
    <row r="1705" spans="2:49" x14ac:dyDescent="0.2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</row>
    <row r="1706" spans="2:49" x14ac:dyDescent="0.2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</row>
    <row r="1707" spans="2:49" x14ac:dyDescent="0.2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</row>
    <row r="1708" spans="2:49" x14ac:dyDescent="0.2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</row>
    <row r="1709" spans="2:49" x14ac:dyDescent="0.2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</row>
    <row r="1710" spans="2:49" x14ac:dyDescent="0.2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</row>
    <row r="1711" spans="2:49" x14ac:dyDescent="0.2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</row>
    <row r="1712" spans="2:49" x14ac:dyDescent="0.2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</row>
    <row r="1713" spans="2:49" x14ac:dyDescent="0.2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</row>
    <row r="1714" spans="2:49" x14ac:dyDescent="0.2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</row>
    <row r="1715" spans="2:49" x14ac:dyDescent="0.2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</row>
    <row r="1716" spans="2:49" x14ac:dyDescent="0.2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</row>
    <row r="1717" spans="2:49" x14ac:dyDescent="0.2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</row>
    <row r="1718" spans="2:49" x14ac:dyDescent="0.2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</row>
    <row r="1719" spans="2:49" x14ac:dyDescent="0.2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</row>
    <row r="1720" spans="2:49" x14ac:dyDescent="0.2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</row>
    <row r="1721" spans="2:49" x14ac:dyDescent="0.2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</row>
    <row r="1722" spans="2:49" x14ac:dyDescent="0.2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</row>
    <row r="1723" spans="2:49" x14ac:dyDescent="0.2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</row>
    <row r="1724" spans="2:49" x14ac:dyDescent="0.2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</row>
    <row r="1725" spans="2:49" x14ac:dyDescent="0.2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</row>
    <row r="1726" spans="2:49" x14ac:dyDescent="0.2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</row>
    <row r="1727" spans="2:49" x14ac:dyDescent="0.2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</row>
    <row r="1728" spans="2:49" x14ac:dyDescent="0.2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</row>
    <row r="1729" spans="2:49" x14ac:dyDescent="0.2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</row>
    <row r="1730" spans="2:49" x14ac:dyDescent="0.2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</row>
    <row r="1731" spans="2:49" x14ac:dyDescent="0.2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</row>
    <row r="1732" spans="2:49" x14ac:dyDescent="0.2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</row>
    <row r="1733" spans="2:49" x14ac:dyDescent="0.2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</row>
    <row r="1734" spans="2:49" x14ac:dyDescent="0.2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</row>
    <row r="1735" spans="2:49" x14ac:dyDescent="0.2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</row>
    <row r="1736" spans="2:49" x14ac:dyDescent="0.2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</row>
    <row r="1737" spans="2:49" x14ac:dyDescent="0.2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</row>
    <row r="1738" spans="2:49" x14ac:dyDescent="0.2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</row>
    <row r="1739" spans="2:49" x14ac:dyDescent="0.2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</row>
    <row r="1740" spans="2:49" x14ac:dyDescent="0.2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</row>
    <row r="1741" spans="2:49" x14ac:dyDescent="0.2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</row>
    <row r="1742" spans="2:49" x14ac:dyDescent="0.2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</row>
    <row r="1743" spans="2:49" x14ac:dyDescent="0.2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</row>
    <row r="1744" spans="2:49" x14ac:dyDescent="0.2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</row>
    <row r="1745" spans="2:49" x14ac:dyDescent="0.2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</row>
    <row r="1746" spans="2:49" x14ac:dyDescent="0.2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</row>
    <row r="1747" spans="2:49" x14ac:dyDescent="0.2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</row>
    <row r="1748" spans="2:49" x14ac:dyDescent="0.2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</row>
    <row r="1749" spans="2:49" x14ac:dyDescent="0.2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</row>
    <row r="1750" spans="2:49" x14ac:dyDescent="0.2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</row>
    <row r="1751" spans="2:49" x14ac:dyDescent="0.2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</row>
    <row r="1752" spans="2:49" x14ac:dyDescent="0.2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</row>
    <row r="1753" spans="2:49" x14ac:dyDescent="0.2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</row>
    <row r="1754" spans="2:49" x14ac:dyDescent="0.2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</row>
    <row r="1755" spans="2:49" x14ac:dyDescent="0.2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</row>
    <row r="1756" spans="2:49" x14ac:dyDescent="0.2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</row>
    <row r="1757" spans="2:49" x14ac:dyDescent="0.2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</row>
    <row r="1758" spans="2:49" x14ac:dyDescent="0.2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</row>
    <row r="1759" spans="2:49" x14ac:dyDescent="0.2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</row>
    <row r="1760" spans="2:49" x14ac:dyDescent="0.2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</row>
    <row r="1761" spans="2:49" x14ac:dyDescent="0.2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</row>
    <row r="1762" spans="2:49" x14ac:dyDescent="0.2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</row>
    <row r="1763" spans="2:49" x14ac:dyDescent="0.2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</row>
    <row r="1764" spans="2:49" x14ac:dyDescent="0.2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</row>
    <row r="1765" spans="2:49" x14ac:dyDescent="0.2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</row>
    <row r="1766" spans="2:49" x14ac:dyDescent="0.2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</row>
    <row r="1767" spans="2:49" x14ac:dyDescent="0.2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</row>
    <row r="1768" spans="2:49" x14ac:dyDescent="0.2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</row>
    <row r="1769" spans="2:49" x14ac:dyDescent="0.2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</row>
    <row r="1770" spans="2:49" x14ac:dyDescent="0.2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</row>
    <row r="1771" spans="2:49" x14ac:dyDescent="0.2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</row>
    <row r="1772" spans="2:49" x14ac:dyDescent="0.2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</row>
    <row r="1773" spans="2:49" x14ac:dyDescent="0.2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</row>
    <row r="1774" spans="2:49" x14ac:dyDescent="0.2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</row>
    <row r="1775" spans="2:49" x14ac:dyDescent="0.2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</row>
    <row r="1776" spans="2:49" x14ac:dyDescent="0.2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</row>
    <row r="1777" spans="2:49" x14ac:dyDescent="0.2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</row>
    <row r="1778" spans="2:49" x14ac:dyDescent="0.2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</row>
    <row r="1779" spans="2:49" x14ac:dyDescent="0.2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</row>
    <row r="1780" spans="2:49" x14ac:dyDescent="0.2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</row>
    <row r="1781" spans="2:49" x14ac:dyDescent="0.2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</row>
    <row r="1782" spans="2:49" x14ac:dyDescent="0.2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</row>
    <row r="1783" spans="2:49" x14ac:dyDescent="0.2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</row>
    <row r="1784" spans="2:49" x14ac:dyDescent="0.2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</row>
    <row r="1785" spans="2:49" x14ac:dyDescent="0.2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</row>
    <row r="1786" spans="2:49" x14ac:dyDescent="0.2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</row>
    <row r="1787" spans="2:49" x14ac:dyDescent="0.2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</row>
    <row r="1788" spans="2:49" x14ac:dyDescent="0.2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</row>
    <row r="1789" spans="2:49" x14ac:dyDescent="0.2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</row>
    <row r="1790" spans="2:49" x14ac:dyDescent="0.2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</row>
    <row r="1791" spans="2:49" x14ac:dyDescent="0.2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</row>
    <row r="1792" spans="2:49" x14ac:dyDescent="0.2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</row>
    <row r="1793" spans="2:49" x14ac:dyDescent="0.2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</row>
    <row r="1794" spans="2:49" x14ac:dyDescent="0.2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</row>
    <row r="1795" spans="2:49" x14ac:dyDescent="0.2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</row>
    <row r="1796" spans="2:49" x14ac:dyDescent="0.2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</row>
    <row r="1797" spans="2:49" x14ac:dyDescent="0.2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</row>
    <row r="1798" spans="2:49" x14ac:dyDescent="0.2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</row>
    <row r="1799" spans="2:49" x14ac:dyDescent="0.2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</row>
    <row r="1800" spans="2:49" x14ac:dyDescent="0.2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</row>
    <row r="1801" spans="2:49" x14ac:dyDescent="0.2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</row>
    <row r="1802" spans="2:49" x14ac:dyDescent="0.2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</row>
    <row r="1803" spans="2:49" x14ac:dyDescent="0.2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</row>
    <row r="1804" spans="2:49" x14ac:dyDescent="0.2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</row>
    <row r="1805" spans="2:49" x14ac:dyDescent="0.2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</row>
    <row r="1806" spans="2:49" x14ac:dyDescent="0.2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</row>
    <row r="1807" spans="2:49" x14ac:dyDescent="0.2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</row>
    <row r="1808" spans="2:49" x14ac:dyDescent="0.2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</row>
    <row r="1809" spans="2:49" x14ac:dyDescent="0.2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</row>
    <row r="1810" spans="2:49" x14ac:dyDescent="0.2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</row>
    <row r="1811" spans="2:49" x14ac:dyDescent="0.2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</row>
    <row r="1812" spans="2:49" x14ac:dyDescent="0.2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</row>
    <row r="1813" spans="2:49" x14ac:dyDescent="0.2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</row>
    <row r="1814" spans="2:49" x14ac:dyDescent="0.2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</row>
    <row r="1815" spans="2:49" x14ac:dyDescent="0.2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</row>
    <row r="1816" spans="2:49" x14ac:dyDescent="0.2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</row>
    <row r="1817" spans="2:49" x14ac:dyDescent="0.2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</row>
    <row r="1818" spans="2:49" x14ac:dyDescent="0.2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</row>
    <row r="1819" spans="2:49" x14ac:dyDescent="0.2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</row>
    <row r="1820" spans="2:49" x14ac:dyDescent="0.2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</row>
    <row r="1821" spans="2:49" x14ac:dyDescent="0.2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</row>
    <row r="1822" spans="2:49" x14ac:dyDescent="0.2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</row>
    <row r="1823" spans="2:49" x14ac:dyDescent="0.2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</row>
    <row r="1824" spans="2:49" x14ac:dyDescent="0.2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</row>
    <row r="1825" spans="2:49" x14ac:dyDescent="0.2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</row>
    <row r="1826" spans="2:49" x14ac:dyDescent="0.2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</row>
    <row r="1827" spans="2:49" x14ac:dyDescent="0.2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</row>
    <row r="1828" spans="2:49" x14ac:dyDescent="0.2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</row>
    <row r="1829" spans="2:49" x14ac:dyDescent="0.2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</row>
    <row r="1830" spans="2:49" x14ac:dyDescent="0.2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</row>
    <row r="1831" spans="2:49" x14ac:dyDescent="0.2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</row>
    <row r="1832" spans="2:49" x14ac:dyDescent="0.2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</row>
    <row r="1833" spans="2:49" x14ac:dyDescent="0.2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</row>
    <row r="1834" spans="2:49" x14ac:dyDescent="0.2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</row>
    <row r="1835" spans="2:49" x14ac:dyDescent="0.2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</row>
    <row r="1836" spans="2:49" x14ac:dyDescent="0.2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</row>
    <row r="1837" spans="2:49" x14ac:dyDescent="0.2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</row>
    <row r="1838" spans="2:49" x14ac:dyDescent="0.2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</row>
    <row r="1839" spans="2:49" x14ac:dyDescent="0.2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</row>
    <row r="1840" spans="2:49" x14ac:dyDescent="0.2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</row>
    <row r="1841" spans="2:49" x14ac:dyDescent="0.2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</row>
    <row r="1842" spans="2:49" x14ac:dyDescent="0.2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</row>
    <row r="1843" spans="2:49" x14ac:dyDescent="0.2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</row>
    <row r="1844" spans="2:49" x14ac:dyDescent="0.2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</row>
    <row r="1845" spans="2:49" x14ac:dyDescent="0.2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</row>
    <row r="1846" spans="2:49" x14ac:dyDescent="0.2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</row>
    <row r="1847" spans="2:49" x14ac:dyDescent="0.2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</row>
    <row r="1848" spans="2:49" x14ac:dyDescent="0.2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</row>
    <row r="1849" spans="2:49" x14ac:dyDescent="0.2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</row>
    <row r="1850" spans="2:49" x14ac:dyDescent="0.2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</row>
    <row r="1851" spans="2:49" x14ac:dyDescent="0.2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</row>
    <row r="1852" spans="2:49" x14ac:dyDescent="0.2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</row>
    <row r="1853" spans="2:49" x14ac:dyDescent="0.2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</row>
    <row r="1854" spans="2:49" x14ac:dyDescent="0.2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</row>
    <row r="1855" spans="2:49" x14ac:dyDescent="0.2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</row>
    <row r="1856" spans="2:49" x14ac:dyDescent="0.2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</row>
    <row r="1857" spans="2:49" x14ac:dyDescent="0.2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</row>
    <row r="1858" spans="2:49" x14ac:dyDescent="0.2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</row>
    <row r="1859" spans="2:49" x14ac:dyDescent="0.2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</row>
    <row r="1860" spans="2:49" x14ac:dyDescent="0.2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</row>
    <row r="1861" spans="2:49" x14ac:dyDescent="0.2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</row>
    <row r="1862" spans="2:49" x14ac:dyDescent="0.2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</row>
    <row r="1863" spans="2:49" x14ac:dyDescent="0.2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</row>
    <row r="1864" spans="2:49" x14ac:dyDescent="0.2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</row>
    <row r="1865" spans="2:49" x14ac:dyDescent="0.2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</row>
    <row r="1866" spans="2:49" x14ac:dyDescent="0.2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</row>
    <row r="1867" spans="2:49" x14ac:dyDescent="0.2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</row>
    <row r="1868" spans="2:49" x14ac:dyDescent="0.2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</row>
    <row r="1869" spans="2:49" x14ac:dyDescent="0.2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</row>
    <row r="1870" spans="2:49" x14ac:dyDescent="0.2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</row>
    <row r="1871" spans="2:49" x14ac:dyDescent="0.2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</row>
    <row r="1872" spans="2:49" x14ac:dyDescent="0.2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</row>
    <row r="1873" spans="2:49" x14ac:dyDescent="0.2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</row>
    <row r="1874" spans="2:49" x14ac:dyDescent="0.2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</row>
    <row r="1875" spans="2:49" x14ac:dyDescent="0.2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</row>
    <row r="1876" spans="2:49" x14ac:dyDescent="0.2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</row>
    <row r="1877" spans="2:49" x14ac:dyDescent="0.2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</row>
    <row r="1878" spans="2:49" x14ac:dyDescent="0.2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</row>
    <row r="1879" spans="2:49" x14ac:dyDescent="0.2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</row>
    <row r="1880" spans="2:49" x14ac:dyDescent="0.2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</row>
    <row r="1881" spans="2:49" x14ac:dyDescent="0.2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</row>
    <row r="1882" spans="2:49" x14ac:dyDescent="0.2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</row>
    <row r="1883" spans="2:49" x14ac:dyDescent="0.2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</row>
    <row r="1884" spans="2:49" x14ac:dyDescent="0.2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</row>
    <row r="1885" spans="2:49" x14ac:dyDescent="0.2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</row>
    <row r="1886" spans="2:49" x14ac:dyDescent="0.2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</row>
    <row r="1887" spans="2:49" x14ac:dyDescent="0.2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</row>
    <row r="1888" spans="2:49" x14ac:dyDescent="0.2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</row>
    <row r="1889" spans="2:49" x14ac:dyDescent="0.2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</row>
    <row r="1890" spans="2:49" x14ac:dyDescent="0.2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</row>
    <row r="1891" spans="2:49" x14ac:dyDescent="0.2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</row>
    <row r="1892" spans="2:49" x14ac:dyDescent="0.2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</row>
    <row r="1893" spans="2:49" x14ac:dyDescent="0.2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</row>
    <row r="1894" spans="2:49" x14ac:dyDescent="0.2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</row>
    <row r="1895" spans="2:49" x14ac:dyDescent="0.2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</row>
    <row r="1896" spans="2:49" x14ac:dyDescent="0.2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</row>
    <row r="1897" spans="2:49" x14ac:dyDescent="0.2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</row>
    <row r="1898" spans="2:49" x14ac:dyDescent="0.2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</row>
    <row r="1899" spans="2:49" x14ac:dyDescent="0.2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</row>
    <row r="1900" spans="2:49" x14ac:dyDescent="0.2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</row>
    <row r="1901" spans="2:49" x14ac:dyDescent="0.2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</row>
    <row r="1902" spans="2:49" x14ac:dyDescent="0.2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</row>
    <row r="1903" spans="2:49" x14ac:dyDescent="0.2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</row>
    <row r="1904" spans="2:49" x14ac:dyDescent="0.2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</row>
    <row r="1905" spans="2:49" x14ac:dyDescent="0.2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</row>
    <row r="1906" spans="2:49" x14ac:dyDescent="0.2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</row>
    <row r="1907" spans="2:49" x14ac:dyDescent="0.2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</row>
    <row r="1908" spans="2:49" x14ac:dyDescent="0.2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</row>
    <row r="1909" spans="2:49" x14ac:dyDescent="0.2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</row>
    <row r="1910" spans="2:49" x14ac:dyDescent="0.2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</row>
    <row r="1911" spans="2:49" x14ac:dyDescent="0.2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</row>
    <row r="1912" spans="2:49" x14ac:dyDescent="0.2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</row>
    <row r="1913" spans="2:49" x14ac:dyDescent="0.2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</row>
    <row r="1914" spans="2:49" x14ac:dyDescent="0.2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</row>
    <row r="1915" spans="2:49" x14ac:dyDescent="0.2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</row>
    <row r="1916" spans="2:49" x14ac:dyDescent="0.2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</row>
    <row r="1917" spans="2:49" x14ac:dyDescent="0.2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</row>
    <row r="1918" spans="2:49" x14ac:dyDescent="0.2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</row>
    <row r="1919" spans="2:49" x14ac:dyDescent="0.2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</row>
    <row r="1920" spans="2:49" x14ac:dyDescent="0.2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</row>
    <row r="1921" spans="2:49" x14ac:dyDescent="0.2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</row>
    <row r="1922" spans="2:49" x14ac:dyDescent="0.2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</row>
    <row r="1923" spans="2:49" x14ac:dyDescent="0.2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</row>
    <row r="1924" spans="2:49" x14ac:dyDescent="0.2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</row>
    <row r="1925" spans="2:49" x14ac:dyDescent="0.2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</row>
    <row r="1926" spans="2:49" x14ac:dyDescent="0.2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</row>
    <row r="1927" spans="2:49" x14ac:dyDescent="0.2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</row>
    <row r="1928" spans="2:49" x14ac:dyDescent="0.2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</row>
    <row r="1929" spans="2:49" x14ac:dyDescent="0.2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</row>
    <row r="1930" spans="2:49" x14ac:dyDescent="0.2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</row>
    <row r="1931" spans="2:49" x14ac:dyDescent="0.2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</row>
    <row r="1932" spans="2:49" x14ac:dyDescent="0.2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</row>
    <row r="1933" spans="2:49" x14ac:dyDescent="0.2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</row>
    <row r="1934" spans="2:49" x14ac:dyDescent="0.2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</row>
    <row r="1935" spans="2:49" x14ac:dyDescent="0.2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</row>
    <row r="1936" spans="2:49" x14ac:dyDescent="0.2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</row>
    <row r="1937" spans="2:49" x14ac:dyDescent="0.2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</row>
    <row r="1938" spans="2:49" x14ac:dyDescent="0.2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</row>
    <row r="1939" spans="2:49" x14ac:dyDescent="0.2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</row>
    <row r="1940" spans="2:49" x14ac:dyDescent="0.2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</row>
    <row r="1941" spans="2:49" x14ac:dyDescent="0.2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</row>
    <row r="1942" spans="2:49" x14ac:dyDescent="0.2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  <c r="AP1942"/>
      <c r="AQ1942"/>
      <c r="AR1942"/>
      <c r="AS1942"/>
      <c r="AT1942"/>
      <c r="AU1942"/>
      <c r="AV1942"/>
      <c r="AW1942"/>
    </row>
    <row r="1943" spans="2:49" x14ac:dyDescent="0.2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  <c r="AP1943"/>
      <c r="AQ1943"/>
      <c r="AR1943"/>
      <c r="AS1943"/>
      <c r="AT1943"/>
      <c r="AU1943"/>
      <c r="AV1943"/>
      <c r="AW1943"/>
    </row>
    <row r="1944" spans="2:49" x14ac:dyDescent="0.2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  <c r="AP1944"/>
      <c r="AQ1944"/>
      <c r="AR1944"/>
      <c r="AS1944"/>
      <c r="AT1944"/>
      <c r="AU1944"/>
      <c r="AV1944"/>
      <c r="AW1944"/>
    </row>
    <row r="1945" spans="2:49" x14ac:dyDescent="0.2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  <c r="AP1945"/>
      <c r="AQ1945"/>
      <c r="AR1945"/>
      <c r="AS1945"/>
      <c r="AT1945"/>
      <c r="AU1945"/>
      <c r="AV1945"/>
      <c r="AW1945"/>
    </row>
    <row r="1946" spans="2:49" x14ac:dyDescent="0.2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  <c r="AP1946"/>
      <c r="AQ1946"/>
      <c r="AR1946"/>
      <c r="AS1946"/>
      <c r="AT1946"/>
      <c r="AU1946"/>
      <c r="AV1946"/>
      <c r="AW1946"/>
    </row>
    <row r="1947" spans="2:49" x14ac:dyDescent="0.2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  <c r="AP1947"/>
      <c r="AQ1947"/>
      <c r="AR1947"/>
      <c r="AS1947"/>
      <c r="AT1947"/>
      <c r="AU1947"/>
      <c r="AV1947"/>
      <c r="AW1947"/>
    </row>
    <row r="1948" spans="2:49" x14ac:dyDescent="0.2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  <c r="AP1948"/>
      <c r="AQ1948"/>
      <c r="AR1948"/>
      <c r="AS1948"/>
      <c r="AT1948"/>
      <c r="AU1948"/>
      <c r="AV1948"/>
      <c r="AW1948"/>
    </row>
    <row r="1949" spans="2:49" x14ac:dyDescent="0.2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  <c r="AP1949"/>
      <c r="AQ1949"/>
      <c r="AR1949"/>
      <c r="AS1949"/>
      <c r="AT1949"/>
      <c r="AU1949"/>
      <c r="AV1949"/>
      <c r="AW1949"/>
    </row>
    <row r="1950" spans="2:49" x14ac:dyDescent="0.2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  <c r="AP1950"/>
      <c r="AQ1950"/>
      <c r="AR1950"/>
      <c r="AS1950"/>
      <c r="AT1950"/>
      <c r="AU1950"/>
      <c r="AV1950"/>
      <c r="AW1950"/>
    </row>
    <row r="1951" spans="2:49" x14ac:dyDescent="0.2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  <c r="AP1951"/>
      <c r="AQ1951"/>
      <c r="AR1951"/>
      <c r="AS1951"/>
      <c r="AT1951"/>
      <c r="AU1951"/>
      <c r="AV1951"/>
      <c r="AW1951"/>
    </row>
    <row r="1952" spans="2:49" x14ac:dyDescent="0.2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  <c r="AP1952"/>
      <c r="AQ1952"/>
      <c r="AR1952"/>
      <c r="AS1952"/>
      <c r="AT1952"/>
      <c r="AU1952"/>
      <c r="AV1952"/>
      <c r="AW1952"/>
    </row>
    <row r="1953" spans="2:49" x14ac:dyDescent="0.2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  <c r="AP1953"/>
      <c r="AQ1953"/>
      <c r="AR1953"/>
      <c r="AS1953"/>
      <c r="AT1953"/>
      <c r="AU1953"/>
      <c r="AV1953"/>
      <c r="AW1953"/>
    </row>
    <row r="1954" spans="2:49" x14ac:dyDescent="0.2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  <c r="AP1954"/>
      <c r="AQ1954"/>
      <c r="AR1954"/>
      <c r="AS1954"/>
      <c r="AT1954"/>
      <c r="AU1954"/>
      <c r="AV1954"/>
      <c r="AW1954"/>
    </row>
    <row r="1955" spans="2:49" x14ac:dyDescent="0.2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  <c r="AP1955"/>
      <c r="AQ1955"/>
      <c r="AR1955"/>
      <c r="AS1955"/>
      <c r="AT1955"/>
      <c r="AU1955"/>
      <c r="AV1955"/>
      <c r="AW1955"/>
    </row>
    <row r="1956" spans="2:49" x14ac:dyDescent="0.2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  <c r="AT1956"/>
      <c r="AU1956"/>
      <c r="AV1956"/>
      <c r="AW1956"/>
    </row>
    <row r="1957" spans="2:49" x14ac:dyDescent="0.2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  <c r="AP1957"/>
      <c r="AQ1957"/>
      <c r="AR1957"/>
      <c r="AS1957"/>
      <c r="AT1957"/>
      <c r="AU1957"/>
      <c r="AV1957"/>
      <c r="AW1957"/>
    </row>
    <row r="1958" spans="2:49" x14ac:dyDescent="0.2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  <c r="AP1958"/>
      <c r="AQ1958"/>
      <c r="AR1958"/>
      <c r="AS1958"/>
      <c r="AT1958"/>
      <c r="AU1958"/>
      <c r="AV1958"/>
      <c r="AW1958"/>
    </row>
    <row r="1959" spans="2:49" x14ac:dyDescent="0.2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  <c r="AT1959"/>
      <c r="AU1959"/>
      <c r="AV1959"/>
      <c r="AW1959"/>
    </row>
    <row r="1960" spans="2:49" x14ac:dyDescent="0.2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  <c r="AP1960"/>
      <c r="AQ1960"/>
      <c r="AR1960"/>
      <c r="AS1960"/>
      <c r="AT1960"/>
      <c r="AU1960"/>
      <c r="AV1960"/>
      <c r="AW1960"/>
    </row>
    <row r="1961" spans="2:49" x14ac:dyDescent="0.2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  <c r="AP1961"/>
      <c r="AQ1961"/>
      <c r="AR1961"/>
      <c r="AS1961"/>
      <c r="AT1961"/>
      <c r="AU1961"/>
      <c r="AV1961"/>
      <c r="AW1961"/>
    </row>
    <row r="1962" spans="2:49" x14ac:dyDescent="0.2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  <c r="AP1962"/>
      <c r="AQ1962"/>
      <c r="AR1962"/>
      <c r="AS1962"/>
      <c r="AT1962"/>
      <c r="AU1962"/>
      <c r="AV1962"/>
      <c r="AW1962"/>
    </row>
    <row r="1963" spans="2:49" x14ac:dyDescent="0.2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  <c r="AP1963"/>
      <c r="AQ1963"/>
      <c r="AR1963"/>
      <c r="AS1963"/>
      <c r="AT1963"/>
      <c r="AU1963"/>
      <c r="AV1963"/>
      <c r="AW1963"/>
    </row>
    <row r="1964" spans="2:49" x14ac:dyDescent="0.2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  <c r="AP1964"/>
      <c r="AQ1964"/>
      <c r="AR1964"/>
      <c r="AS1964"/>
      <c r="AT1964"/>
      <c r="AU1964"/>
      <c r="AV1964"/>
      <c r="AW1964"/>
    </row>
    <row r="1965" spans="2:49" x14ac:dyDescent="0.2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  <c r="AT1965"/>
      <c r="AU1965"/>
      <c r="AV1965"/>
      <c r="AW1965"/>
    </row>
    <row r="1966" spans="2:49" x14ac:dyDescent="0.2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  <c r="AT1966"/>
      <c r="AU1966"/>
      <c r="AV1966"/>
      <c r="AW1966"/>
    </row>
    <row r="1967" spans="2:49" x14ac:dyDescent="0.2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  <c r="AT1967"/>
      <c r="AU1967"/>
      <c r="AV1967"/>
      <c r="AW1967"/>
    </row>
    <row r="1968" spans="2:49" x14ac:dyDescent="0.2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  <c r="AT1968"/>
      <c r="AU1968"/>
      <c r="AV1968"/>
      <c r="AW1968"/>
    </row>
    <row r="1969" spans="2:49" x14ac:dyDescent="0.2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  <c r="AT1969"/>
      <c r="AU1969"/>
      <c r="AV1969"/>
      <c r="AW1969"/>
    </row>
    <row r="1970" spans="2:49" x14ac:dyDescent="0.2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  <c r="AT1970"/>
      <c r="AU1970"/>
      <c r="AV1970"/>
      <c r="AW1970"/>
    </row>
    <row r="1971" spans="2:49" x14ac:dyDescent="0.2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  <c r="AT1971"/>
      <c r="AU1971"/>
      <c r="AV1971"/>
      <c r="AW1971"/>
    </row>
    <row r="1972" spans="2:49" x14ac:dyDescent="0.2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  <c r="AT1972"/>
      <c r="AU1972"/>
      <c r="AV1972"/>
      <c r="AW1972"/>
    </row>
    <row r="1973" spans="2:49" x14ac:dyDescent="0.2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  <c r="AT1973"/>
      <c r="AU1973"/>
      <c r="AV1973"/>
      <c r="AW1973"/>
    </row>
    <row r="1974" spans="2:49" x14ac:dyDescent="0.2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  <c r="AT1974"/>
      <c r="AU1974"/>
      <c r="AV1974"/>
      <c r="AW1974"/>
    </row>
    <row r="1975" spans="2:49" x14ac:dyDescent="0.2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  <c r="AT1975"/>
      <c r="AU1975"/>
      <c r="AV1975"/>
      <c r="AW1975"/>
    </row>
    <row r="1976" spans="2:49" x14ac:dyDescent="0.2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  <c r="AT1976"/>
      <c r="AU1976"/>
      <c r="AV1976"/>
      <c r="AW1976"/>
    </row>
    <row r="1977" spans="2:49" x14ac:dyDescent="0.2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  <c r="AT1977"/>
      <c r="AU1977"/>
      <c r="AV1977"/>
      <c r="AW1977"/>
    </row>
    <row r="1978" spans="2:49" x14ac:dyDescent="0.2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  <c r="AT1978"/>
      <c r="AU1978"/>
      <c r="AV1978"/>
      <c r="AW1978"/>
    </row>
    <row r="1979" spans="2:49" x14ac:dyDescent="0.2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  <c r="AT1979"/>
      <c r="AU1979"/>
      <c r="AV1979"/>
      <c r="AW1979"/>
    </row>
    <row r="1980" spans="2:49" x14ac:dyDescent="0.2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  <c r="AT1980"/>
      <c r="AU1980"/>
      <c r="AV1980"/>
      <c r="AW1980"/>
    </row>
    <row r="1981" spans="2:49" x14ac:dyDescent="0.2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  <c r="AT1981"/>
      <c r="AU1981"/>
      <c r="AV1981"/>
      <c r="AW1981"/>
    </row>
    <row r="1982" spans="2:49" x14ac:dyDescent="0.2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  <c r="AT1982"/>
      <c r="AU1982"/>
      <c r="AV1982"/>
      <c r="AW1982"/>
    </row>
    <row r="1983" spans="2:49" x14ac:dyDescent="0.2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  <c r="AT1983"/>
      <c r="AU1983"/>
      <c r="AV1983"/>
      <c r="AW1983"/>
    </row>
    <row r="1984" spans="2:49" x14ac:dyDescent="0.2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  <c r="AT1984"/>
      <c r="AU1984"/>
      <c r="AV1984"/>
      <c r="AW1984"/>
    </row>
    <row r="1985" spans="2:49" x14ac:dyDescent="0.2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  <c r="AT1985"/>
      <c r="AU1985"/>
      <c r="AV1985"/>
      <c r="AW1985"/>
    </row>
    <row r="1986" spans="2:49" x14ac:dyDescent="0.2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  <c r="AT1986"/>
      <c r="AU1986"/>
      <c r="AV1986"/>
      <c r="AW1986"/>
    </row>
    <row r="1987" spans="2:49" x14ac:dyDescent="0.2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  <c r="AT1987"/>
      <c r="AU1987"/>
      <c r="AV1987"/>
      <c r="AW1987"/>
    </row>
  </sheetData>
  <mergeCells count="27">
    <mergeCell ref="A100:D100"/>
    <mergeCell ref="W3:X3"/>
    <mergeCell ref="AM3:AN3"/>
    <mergeCell ref="AO3:AP3"/>
    <mergeCell ref="AQ3:AR3"/>
    <mergeCell ref="AA3:AB3"/>
    <mergeCell ref="AC3:AD3"/>
    <mergeCell ref="AE3:AF3"/>
    <mergeCell ref="AG3:AH3"/>
    <mergeCell ref="AI3:AJ3"/>
    <mergeCell ref="AK3:AL3"/>
    <mergeCell ref="A2:B3"/>
    <mergeCell ref="A1:B1"/>
    <mergeCell ref="AS3:AT3"/>
    <mergeCell ref="AU3:AV3"/>
    <mergeCell ref="AW3:AX3"/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Manager/>
  <Company>artfulsheets LLC</Company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Liquiditätsplan</dc:title>
  <dc:subject/>
  <dc:creator>Philipp Kuhlmann</dc:creator>
  <cp:keywords/>
  <dc:description/>
  <cp:lastModifiedBy>Philipp Kuhlmann</cp:lastModifiedBy>
  <dcterms:created xsi:type="dcterms:W3CDTF">2016-05-19T12:13:35Z</dcterms:created>
  <dcterms:modified xsi:type="dcterms:W3CDTF">2023-09-06T03:38:09Z</dcterms:modified>
  <cp:category/>
</cp:coreProperties>
</file>